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2" yWindow="65440" windowWidth="15576" windowHeight="9960" tabRatio="909" activeTab="0"/>
  </bookViews>
  <sheets>
    <sheet name="Example #1 Instructional Costs " sheetId="1" r:id="rId1"/>
    <sheet name="Example #1 Annual Cost " sheetId="2" r:id="rId2"/>
    <sheet name="Example #2 Instructional Costs" sheetId="3" r:id="rId3"/>
    <sheet name="Example #2 Annual Cost" sheetId="4" r:id="rId4"/>
    <sheet name="Example #3 Instructonal Costs" sheetId="5" r:id="rId5"/>
    <sheet name="Example #3 Annual Cost" sheetId="6" r:id="rId6"/>
  </sheets>
  <definedNames/>
  <calcPr fullCalcOnLoad="1"/>
</workbook>
</file>

<file path=xl/comments1.xml><?xml version="1.0" encoding="utf-8"?>
<comments xmlns="http://schemas.openxmlformats.org/spreadsheetml/2006/main">
  <authors>
    <author>Carol A. Twigg</author>
  </authors>
  <commentList>
    <comment ref="A8" authorId="0">
      <text>
        <r>
          <rPr>
            <b/>
            <sz val="8"/>
            <rFont val="Tahoma"/>
            <family val="2"/>
          </rPr>
          <t>The average annual salary in the department of a tenure-track faculty member plus the average value of his/her annual benefits.</t>
        </r>
      </text>
    </comment>
    <comment ref="D8" authorId="0">
      <text>
        <r>
          <rPr>
            <b/>
            <sz val="8"/>
            <rFont val="Tahoma"/>
            <family val="2"/>
          </rPr>
          <t>The average annual salary in the department of a non-tenure-track faculty member plus the average value of his/her annual benefits.</t>
        </r>
        <r>
          <rPr>
            <sz val="8"/>
            <rFont val="Tahoma"/>
            <family val="2"/>
          </rPr>
          <t xml:space="preserve">
</t>
        </r>
      </text>
    </comment>
    <comment ref="A20" authorId="0">
      <text>
        <r>
          <rPr>
            <b/>
            <sz val="8"/>
            <rFont val="Tahoma"/>
            <family val="2"/>
          </rPr>
          <t>The average annual salary in the department of a TA/GA plus the average value of his/her annual benefits.</t>
        </r>
      </text>
    </comment>
    <comment ref="D20" authorId="0">
      <text>
        <r>
          <rPr>
            <b/>
            <sz val="8"/>
            <rFont val="Tahoma"/>
            <family val="2"/>
          </rPr>
          <t>The average salary of an adjunct (part-time) faculty member to teach one section of the course. (If adjuncts are paid benefits, calculate the  value of his/her annual benefits for teaching one section.)</t>
        </r>
        <r>
          <rPr>
            <sz val="8"/>
            <rFont val="Tahoma"/>
            <family val="2"/>
          </rPr>
          <t xml:space="preserve">
</t>
        </r>
      </text>
    </comment>
    <comment ref="A9" authorId="0">
      <text>
        <r>
          <rPr>
            <b/>
            <sz val="8"/>
            <rFont val="Tahoma"/>
            <family val="2"/>
          </rPr>
          <t>The percentage of the average faculty member's professional obligation that is devoted to instruction on an annual basis.</t>
        </r>
        <r>
          <rPr>
            <sz val="8"/>
            <rFont val="Tahoma"/>
            <family val="2"/>
          </rPr>
          <t xml:space="preserve">
</t>
        </r>
      </text>
    </comment>
    <comment ref="D9" authorId="0">
      <text>
        <r>
          <rPr>
            <b/>
            <sz val="8"/>
            <rFont val="Tahoma"/>
            <family val="2"/>
          </rPr>
          <t>The percentage of the average faculty member's professional obligation that is devoted to instruction on an annual basis.</t>
        </r>
        <r>
          <rPr>
            <sz val="8"/>
            <rFont val="Tahoma"/>
            <family val="2"/>
          </rPr>
          <t xml:space="preserve">
</t>
        </r>
      </text>
    </comment>
    <comment ref="A21" authorId="0">
      <text>
        <r>
          <rPr>
            <b/>
            <sz val="8"/>
            <rFont val="Tahoma"/>
            <family val="2"/>
          </rPr>
          <t>The percentage of the average TA/GA's professional obligation that is devoted to instruction on an annual basis.</t>
        </r>
        <r>
          <rPr>
            <sz val="8"/>
            <rFont val="Tahoma"/>
            <family val="2"/>
          </rPr>
          <t xml:space="preserve">
</t>
        </r>
      </text>
    </comment>
    <comment ref="A10" authorId="0">
      <text>
        <r>
          <rPr>
            <b/>
            <sz val="8"/>
            <rFont val="Tahoma"/>
            <family val="2"/>
          </rPr>
          <t>The percentage of an average faculty member's instructional time that is devoted to one section of this particular course on an annual basis</t>
        </r>
        <r>
          <rPr>
            <sz val="8"/>
            <rFont val="Tahoma"/>
            <family val="2"/>
          </rPr>
          <t xml:space="preserve">
</t>
        </r>
      </text>
    </comment>
    <comment ref="D10" authorId="0">
      <text>
        <r>
          <rPr>
            <b/>
            <sz val="8"/>
            <rFont val="Tahoma"/>
            <family val="2"/>
          </rPr>
          <t>The percentage of an average faculty member's instructional time that is devoted to one section of this particular course on an annual basis</t>
        </r>
        <r>
          <rPr>
            <sz val="8"/>
            <rFont val="Tahoma"/>
            <family val="2"/>
          </rPr>
          <t xml:space="preserve">
</t>
        </r>
      </text>
    </comment>
    <comment ref="A22" authorId="0">
      <text>
        <r>
          <rPr>
            <b/>
            <sz val="8"/>
            <rFont val="Tahoma"/>
            <family val="2"/>
          </rPr>
          <t>The percentage of an average TA/GA's instructional time that is devoted to one section of this particular course on an annual basis</t>
        </r>
        <r>
          <rPr>
            <sz val="8"/>
            <rFont val="Tahoma"/>
            <family val="2"/>
          </rPr>
          <t xml:space="preserve">
</t>
        </r>
      </text>
    </comment>
    <comment ref="D22" authorId="0">
      <text>
        <r>
          <rPr>
            <b/>
            <sz val="8"/>
            <rFont val="Tahoma"/>
            <family val="2"/>
          </rPr>
          <t xml:space="preserve">The number of in-class contact hours for one section of the course. </t>
        </r>
        <r>
          <rPr>
            <sz val="8"/>
            <rFont val="Tahoma"/>
            <family val="2"/>
          </rPr>
          <t xml:space="preserve">
</t>
        </r>
      </text>
    </comment>
    <comment ref="D23" authorId="0">
      <text>
        <r>
          <rPr>
            <b/>
            <sz val="8"/>
            <rFont val="Tahoma"/>
            <family val="2"/>
          </rPr>
          <t xml:space="preserve">The number of out-of-class hours for one section of the course. </t>
        </r>
        <r>
          <rPr>
            <sz val="8"/>
            <rFont val="Tahoma"/>
            <family val="2"/>
          </rPr>
          <t xml:space="preserve">
</t>
        </r>
      </text>
    </comment>
    <comment ref="A13" authorId="0">
      <text>
        <r>
          <rPr>
            <b/>
            <sz val="8"/>
            <rFont val="Tahoma"/>
            <family val="2"/>
          </rPr>
          <t xml:space="preserve">The number of in-class contact hours for one section of the course. </t>
        </r>
        <r>
          <rPr>
            <sz val="8"/>
            <rFont val="Tahoma"/>
            <family val="2"/>
          </rPr>
          <t xml:space="preserve">
</t>
        </r>
      </text>
    </comment>
    <comment ref="D13" authorId="0">
      <text>
        <r>
          <rPr>
            <b/>
            <sz val="8"/>
            <rFont val="Tahoma"/>
            <family val="2"/>
          </rPr>
          <t xml:space="preserve">The number of in-class contact hours for one section of the course. </t>
        </r>
        <r>
          <rPr>
            <sz val="8"/>
            <rFont val="Tahoma"/>
            <family val="2"/>
          </rPr>
          <t xml:space="preserve">
</t>
        </r>
      </text>
    </comment>
    <comment ref="A25" authorId="0">
      <text>
        <r>
          <rPr>
            <b/>
            <sz val="8"/>
            <rFont val="Tahoma"/>
            <family val="2"/>
          </rPr>
          <t xml:space="preserve">The number of in-class contact hours for one section of the course. </t>
        </r>
        <r>
          <rPr>
            <sz val="8"/>
            <rFont val="Tahoma"/>
            <family val="2"/>
          </rPr>
          <t xml:space="preserve">
</t>
        </r>
      </text>
    </comment>
    <comment ref="A14" authorId="0">
      <text>
        <r>
          <rPr>
            <b/>
            <sz val="8"/>
            <rFont val="Tahoma"/>
            <family val="2"/>
          </rPr>
          <t xml:space="preserve">The number of out-of-class hours for one section of the course. </t>
        </r>
        <r>
          <rPr>
            <sz val="8"/>
            <rFont val="Tahoma"/>
            <family val="2"/>
          </rPr>
          <t xml:space="preserve">
</t>
        </r>
      </text>
    </comment>
    <comment ref="D14" authorId="0">
      <text>
        <r>
          <rPr>
            <b/>
            <sz val="8"/>
            <rFont val="Tahoma"/>
            <family val="2"/>
          </rPr>
          <t xml:space="preserve">The number of out-of-class hours for one section of the course. </t>
        </r>
        <r>
          <rPr>
            <sz val="8"/>
            <rFont val="Tahoma"/>
            <family val="2"/>
          </rPr>
          <t xml:space="preserve">
</t>
        </r>
      </text>
    </comment>
    <comment ref="A26" authorId="0">
      <text>
        <r>
          <rPr>
            <b/>
            <sz val="8"/>
            <rFont val="Tahoma"/>
            <family val="2"/>
          </rPr>
          <t xml:space="preserve">The number of out-of-class hours for one section of the course. </t>
        </r>
        <r>
          <rPr>
            <sz val="8"/>
            <rFont val="Tahoma"/>
            <family val="2"/>
          </rPr>
          <t xml:space="preserve">
</t>
        </r>
      </text>
    </comment>
  </commentList>
</comments>
</file>

<file path=xl/comments2.xml><?xml version="1.0" encoding="utf-8"?>
<comments xmlns="http://schemas.openxmlformats.org/spreadsheetml/2006/main">
  <authors>
    <author>Carol A. Twigg</author>
  </authors>
  <commentList>
    <comment ref="F24" authorId="0">
      <text>
        <r>
          <rPr>
            <b/>
            <sz val="8"/>
            <rFont val="Tahoma"/>
            <family val="2"/>
          </rPr>
          <t>Enter the total amount of salaries and benefits paid to other course personnel (e.g., undergraduate assistants, professional staff, tutors, etc. ) during fall and spring.</t>
        </r>
        <r>
          <rPr>
            <sz val="8"/>
            <rFont val="Tahoma"/>
            <family val="2"/>
          </rPr>
          <t xml:space="preserve">
</t>
        </r>
      </text>
    </comment>
    <comment ref="A25" authorId="0">
      <text>
        <r>
          <rPr>
            <b/>
            <sz val="8"/>
            <rFont val="Tahoma"/>
            <family val="2"/>
          </rPr>
          <t>Enter the total course enrollment for fall and spring.</t>
        </r>
        <r>
          <rPr>
            <sz val="8"/>
            <rFont val="Tahoma"/>
            <family val="2"/>
          </rPr>
          <t xml:space="preserve">
</t>
        </r>
      </text>
    </comment>
    <comment ref="F23" authorId="0">
      <text>
        <r>
          <rPr>
            <b/>
            <sz val="8"/>
            <rFont val="Tahoma"/>
            <family val="2"/>
          </rPr>
          <t>Enter the total cost of course coordination during the fall and spring. 
--If one person functions as a course coordinator, enter the percentage of salary and  benefits of that person devoted to this course(s) during fall and spring.
--For some, that percentage may be 100%.
--For others, that may be a percentage of total salary and benefits since coordination may be only part of his/her responsibilities.
--If more than one person functions as a course coordinator, enter the combined salaries and benefits.</t>
        </r>
      </text>
    </comment>
    <comment ref="F22"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A22"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D21" authorId="0">
      <text>
        <r>
          <rPr>
            <b/>
            <sz val="8"/>
            <rFont val="Tahoma"/>
            <family val="2"/>
          </rPr>
          <t>Enter the total cost of one section of the course taught by a TA or GA. This total should be the same as the cost of one section shown on page 1 and page 2 in the blue cell for a TA or GA.</t>
        </r>
        <r>
          <rPr>
            <sz val="8"/>
            <rFont val="Tahoma"/>
            <family val="2"/>
          </rPr>
          <t xml:space="preserve">
</t>
        </r>
      </text>
    </comment>
    <comment ref="C21" authorId="0">
      <text>
        <r>
          <rPr>
            <b/>
            <sz val="8"/>
            <rFont val="Tahoma"/>
            <family val="2"/>
          </rPr>
          <t>Enter the total cost of one section of the course taught by a non-tenure-track faculty member. This total should be the same as the cost of one section shown on page 1 and page 2 in the blue cell for a non-tenure-track faculty member.</t>
        </r>
      </text>
    </comment>
    <comment ref="B21" authorId="0">
      <text>
        <r>
          <rPr>
            <b/>
            <sz val="8"/>
            <rFont val="Tahoma"/>
            <family val="2"/>
          </rPr>
          <t>Enter the total cost of one section of the course taught by a tenure-track faculty member. This total should be the same as the cost of one section shown on page 1 and page 2 in the blue cell for a tenure-track faculty member.</t>
        </r>
      </text>
    </comment>
    <comment ref="A20" authorId="0">
      <text>
        <r>
          <rPr>
            <b/>
            <sz val="8"/>
            <rFont val="Tahoma"/>
            <family val="2"/>
          </rPr>
          <t>Enter the total number of sections taught in fall and spring by each type of instructor in Column B, C, D, E and so on in the yellow highlighted cell. Do not include sections taught in summer.</t>
        </r>
        <r>
          <rPr>
            <sz val="8"/>
            <rFont val="Tahoma"/>
            <family val="2"/>
          </rPr>
          <t xml:space="preserve">
</t>
        </r>
      </text>
    </comment>
    <comment ref="A14" authorId="0">
      <text>
        <r>
          <rPr>
            <b/>
            <sz val="8"/>
            <rFont val="Tahoma"/>
            <family val="2"/>
          </rPr>
          <t>Enter the total course enrollment for fall and spring.</t>
        </r>
        <r>
          <rPr>
            <sz val="8"/>
            <rFont val="Tahoma"/>
            <family val="2"/>
          </rPr>
          <t xml:space="preserve">
</t>
        </r>
      </text>
    </comment>
    <comment ref="F13" authorId="0">
      <text>
        <r>
          <rPr>
            <b/>
            <sz val="8"/>
            <rFont val="Tahoma"/>
            <family val="2"/>
          </rPr>
          <t>Enter the total amount of salaries and benefits paid to other course personnel (e.g., undergraduate assistants, professional staff, tutors, etc. ) during fall and spring.</t>
        </r>
        <r>
          <rPr>
            <sz val="8"/>
            <rFont val="Tahoma"/>
            <family val="2"/>
          </rPr>
          <t xml:space="preserve">
</t>
        </r>
      </text>
    </comment>
    <comment ref="F12" authorId="0">
      <text>
        <r>
          <rPr>
            <b/>
            <sz val="8"/>
            <rFont val="Tahoma"/>
            <family val="2"/>
          </rPr>
          <t>Enter the total cost of course coordination during the fall and spring. 
--If one person functions as a course coordinator, enter the percentage of salary and  benefits of that person devoted to this course(s) during fall and spring.
--For some, that percentage may be 100%.
--For others, that may be a percentage of total salary and benefits since coordination may be only part of his/her responsibilities.
--If more than one person functions as a course coordinator, enter the combined salaries and benefits.</t>
        </r>
      </text>
    </comment>
    <comment ref="F11"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A11"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D10" authorId="0">
      <text>
        <r>
          <rPr>
            <b/>
            <sz val="8"/>
            <rFont val="Tahoma"/>
            <family val="2"/>
          </rPr>
          <t>Enter the total cost of one section of the course taught by a TA or GA. This total should be the same as the cost of one section shown on page 1 and page 2 in the blue cell for a TA or GA.</t>
        </r>
        <r>
          <rPr>
            <sz val="8"/>
            <rFont val="Tahoma"/>
            <family val="2"/>
          </rPr>
          <t xml:space="preserve">
</t>
        </r>
      </text>
    </comment>
    <comment ref="C10" authorId="0">
      <text>
        <r>
          <rPr>
            <b/>
            <sz val="8"/>
            <rFont val="Tahoma"/>
            <family val="2"/>
          </rPr>
          <t>Enter the total cost of one section of the course taught by a non-tenure-track faculty member. This total should be the same as the cost of one section shown on page 1 and page 2 in the blue cell for a non-tenure-track faculty member.</t>
        </r>
      </text>
    </comment>
    <comment ref="B10" authorId="0">
      <text>
        <r>
          <rPr>
            <b/>
            <sz val="8"/>
            <rFont val="Tahoma"/>
            <family val="2"/>
          </rPr>
          <t>Enter the total cost of one section of the course taught by a tenure-track faculty member. This total should be the same as the cost of one section shown on page 1 and page 2 in the blue cell for a tenure-track faculty member.</t>
        </r>
      </text>
    </comment>
    <comment ref="A9" authorId="0">
      <text>
        <r>
          <rPr>
            <b/>
            <sz val="8"/>
            <rFont val="Tahoma"/>
            <family val="2"/>
          </rPr>
          <t>Enter the total number of sections taught in fall and spring by each type of instructor in Column B, C, D, E and so on in the yellow highlighted cell. Do not include sections taught in summer.</t>
        </r>
        <r>
          <rPr>
            <sz val="8"/>
            <rFont val="Tahoma"/>
            <family val="2"/>
          </rPr>
          <t xml:space="preserve">
</t>
        </r>
      </text>
    </comment>
  </commentList>
</comments>
</file>

<file path=xl/comments3.xml><?xml version="1.0" encoding="utf-8"?>
<comments xmlns="http://schemas.openxmlformats.org/spreadsheetml/2006/main">
  <authors>
    <author>Carol A. Twigg</author>
  </authors>
  <commentList>
    <comment ref="D8" authorId="0">
      <text>
        <r>
          <rPr>
            <b/>
            <sz val="8"/>
            <rFont val="Tahoma"/>
            <family val="2"/>
          </rPr>
          <t>The average annual salary in the department of a non-tenure-track faculty member plus the average value of his/her annual benefits.</t>
        </r>
        <r>
          <rPr>
            <sz val="8"/>
            <rFont val="Tahoma"/>
            <family val="2"/>
          </rPr>
          <t xml:space="preserve">
</t>
        </r>
      </text>
    </comment>
    <comment ref="A20" authorId="0">
      <text>
        <r>
          <rPr>
            <b/>
            <sz val="8"/>
            <rFont val="Tahoma"/>
            <family val="2"/>
          </rPr>
          <t>The average annual salary in the department of a TA/GA plus the average value of his/her annual benefits.</t>
        </r>
      </text>
    </comment>
    <comment ref="D20" authorId="0">
      <text>
        <r>
          <rPr>
            <b/>
            <sz val="8"/>
            <rFont val="Tahoma"/>
            <family val="2"/>
          </rPr>
          <t>The average salary of an adjunct (part-time) faculty member to teach one section of the course. (If adjuncts are paid benefits, calculate the  value of his/her annual benefits for teaching one section.)</t>
        </r>
        <r>
          <rPr>
            <sz val="8"/>
            <rFont val="Tahoma"/>
            <family val="2"/>
          </rPr>
          <t xml:space="preserve">
</t>
        </r>
      </text>
    </comment>
    <comment ref="D9" authorId="0">
      <text>
        <r>
          <rPr>
            <b/>
            <sz val="8"/>
            <rFont val="Tahoma"/>
            <family val="2"/>
          </rPr>
          <t>The percentage of the average faculty member's professional obligation that is devoted to instruction on an annual basis.</t>
        </r>
        <r>
          <rPr>
            <sz val="8"/>
            <rFont val="Tahoma"/>
            <family val="2"/>
          </rPr>
          <t xml:space="preserve">
</t>
        </r>
      </text>
    </comment>
    <comment ref="A21" authorId="0">
      <text>
        <r>
          <rPr>
            <b/>
            <sz val="8"/>
            <rFont val="Tahoma"/>
            <family val="2"/>
          </rPr>
          <t>The percentage of the average TA/GA's professional obligation that is devoted to instruction on an annual basis.</t>
        </r>
        <r>
          <rPr>
            <sz val="8"/>
            <rFont val="Tahoma"/>
            <family val="2"/>
          </rPr>
          <t xml:space="preserve">
</t>
        </r>
      </text>
    </comment>
    <comment ref="D10" authorId="0">
      <text>
        <r>
          <rPr>
            <b/>
            <sz val="8"/>
            <rFont val="Tahoma"/>
            <family val="2"/>
          </rPr>
          <t>The percentage of an average faculty member's instructional time that is devoted to one section of this particular course on an annual basis</t>
        </r>
        <r>
          <rPr>
            <sz val="8"/>
            <rFont val="Tahoma"/>
            <family val="2"/>
          </rPr>
          <t xml:space="preserve">
</t>
        </r>
      </text>
    </comment>
    <comment ref="A22" authorId="0">
      <text>
        <r>
          <rPr>
            <b/>
            <sz val="8"/>
            <rFont val="Tahoma"/>
            <family val="2"/>
          </rPr>
          <t>The percentage of an average TA/GA's instructional time that is devoted to one section of this particular course on an annual basis</t>
        </r>
        <r>
          <rPr>
            <sz val="8"/>
            <rFont val="Tahoma"/>
            <family val="2"/>
          </rPr>
          <t xml:space="preserve">
</t>
        </r>
      </text>
    </comment>
    <comment ref="D22" authorId="0">
      <text>
        <r>
          <rPr>
            <b/>
            <sz val="8"/>
            <rFont val="Tahoma"/>
            <family val="2"/>
          </rPr>
          <t xml:space="preserve">The number of in-class contact hours for one section of the course. </t>
        </r>
        <r>
          <rPr>
            <sz val="8"/>
            <rFont val="Tahoma"/>
            <family val="2"/>
          </rPr>
          <t xml:space="preserve">
</t>
        </r>
      </text>
    </comment>
    <comment ref="D23" authorId="0">
      <text>
        <r>
          <rPr>
            <b/>
            <sz val="8"/>
            <rFont val="Tahoma"/>
            <family val="2"/>
          </rPr>
          <t xml:space="preserve">The number of out-of-class hours for one section of the course. </t>
        </r>
        <r>
          <rPr>
            <sz val="8"/>
            <rFont val="Tahoma"/>
            <family val="2"/>
          </rPr>
          <t xml:space="preserve">
</t>
        </r>
      </text>
    </comment>
    <comment ref="D13" authorId="0">
      <text>
        <r>
          <rPr>
            <b/>
            <sz val="8"/>
            <rFont val="Tahoma"/>
            <family val="2"/>
          </rPr>
          <t xml:space="preserve">The number of in-class contact hours for one section of the course. </t>
        </r>
        <r>
          <rPr>
            <sz val="8"/>
            <rFont val="Tahoma"/>
            <family val="2"/>
          </rPr>
          <t xml:space="preserve">
</t>
        </r>
      </text>
    </comment>
    <comment ref="A25" authorId="0">
      <text>
        <r>
          <rPr>
            <b/>
            <sz val="8"/>
            <rFont val="Tahoma"/>
            <family val="2"/>
          </rPr>
          <t xml:space="preserve">The number of in-class contact hours for one section of the course. </t>
        </r>
        <r>
          <rPr>
            <sz val="8"/>
            <rFont val="Tahoma"/>
            <family val="2"/>
          </rPr>
          <t xml:space="preserve">
</t>
        </r>
      </text>
    </comment>
    <comment ref="D14" authorId="0">
      <text>
        <r>
          <rPr>
            <b/>
            <sz val="8"/>
            <rFont val="Tahoma"/>
            <family val="2"/>
          </rPr>
          <t xml:space="preserve">The number of out-of-class hours for one section of the course. </t>
        </r>
        <r>
          <rPr>
            <sz val="8"/>
            <rFont val="Tahoma"/>
            <family val="2"/>
          </rPr>
          <t xml:space="preserve">
</t>
        </r>
      </text>
    </comment>
    <comment ref="A26" authorId="0">
      <text>
        <r>
          <rPr>
            <b/>
            <sz val="8"/>
            <rFont val="Tahoma"/>
            <family val="2"/>
          </rPr>
          <t xml:space="preserve">The number of out-of-class hours for one section of the course. </t>
        </r>
        <r>
          <rPr>
            <sz val="8"/>
            <rFont val="Tahoma"/>
            <family val="2"/>
          </rPr>
          <t xml:space="preserve">
</t>
        </r>
      </text>
    </comment>
    <comment ref="A8" authorId="0">
      <text>
        <r>
          <rPr>
            <b/>
            <sz val="8"/>
            <rFont val="Tahoma"/>
            <family val="2"/>
          </rPr>
          <t>The average annual salary in the department of a non-tenure-track faculty member plus the average value of his/her annual benefits.</t>
        </r>
        <r>
          <rPr>
            <sz val="8"/>
            <rFont val="Tahoma"/>
            <family val="2"/>
          </rPr>
          <t xml:space="preserve">
</t>
        </r>
      </text>
    </comment>
    <comment ref="A9" authorId="0">
      <text>
        <r>
          <rPr>
            <b/>
            <sz val="8"/>
            <rFont val="Tahoma"/>
            <family val="2"/>
          </rPr>
          <t>The percentage of the average faculty member's professional obligation that is devoted to instruction on an annual basis.</t>
        </r>
        <r>
          <rPr>
            <sz val="8"/>
            <rFont val="Tahoma"/>
            <family val="2"/>
          </rPr>
          <t xml:space="preserve">
</t>
        </r>
      </text>
    </comment>
    <comment ref="A10" authorId="0">
      <text>
        <r>
          <rPr>
            <b/>
            <sz val="8"/>
            <rFont val="Tahoma"/>
            <family val="2"/>
          </rPr>
          <t>The percentage of an average faculty member's instructional time that is devoted to one section of this particular course on an annual basis</t>
        </r>
        <r>
          <rPr>
            <sz val="8"/>
            <rFont val="Tahoma"/>
            <family val="2"/>
          </rPr>
          <t xml:space="preserve">
</t>
        </r>
      </text>
    </comment>
    <comment ref="A13" authorId="0">
      <text>
        <r>
          <rPr>
            <b/>
            <sz val="8"/>
            <rFont val="Tahoma"/>
            <family val="2"/>
          </rPr>
          <t xml:space="preserve">The number of in-class contact hours for one section of the course. </t>
        </r>
        <r>
          <rPr>
            <sz val="8"/>
            <rFont val="Tahoma"/>
            <family val="2"/>
          </rPr>
          <t xml:space="preserve">
</t>
        </r>
      </text>
    </comment>
    <comment ref="A14" authorId="0">
      <text>
        <r>
          <rPr>
            <b/>
            <sz val="8"/>
            <rFont val="Tahoma"/>
            <family val="2"/>
          </rPr>
          <t xml:space="preserve">The number of out-of-class hours for one section of the course. </t>
        </r>
        <r>
          <rPr>
            <sz val="8"/>
            <rFont val="Tahoma"/>
            <family val="2"/>
          </rPr>
          <t xml:space="preserve">
</t>
        </r>
      </text>
    </comment>
  </commentList>
</comments>
</file>

<file path=xl/comments4.xml><?xml version="1.0" encoding="utf-8"?>
<comments xmlns="http://schemas.openxmlformats.org/spreadsheetml/2006/main">
  <authors>
    <author>Carol A. Twigg</author>
  </authors>
  <commentList>
    <comment ref="A25" authorId="0">
      <text>
        <r>
          <rPr>
            <b/>
            <sz val="8"/>
            <rFont val="Tahoma"/>
            <family val="2"/>
          </rPr>
          <t>Enter the total course enrollment for fall and spring.</t>
        </r>
        <r>
          <rPr>
            <sz val="8"/>
            <rFont val="Tahoma"/>
            <family val="2"/>
          </rPr>
          <t xml:space="preserve">
</t>
        </r>
      </text>
    </comment>
    <comment ref="G24" authorId="0">
      <text>
        <r>
          <rPr>
            <b/>
            <sz val="8"/>
            <rFont val="Tahoma"/>
            <family val="2"/>
          </rPr>
          <t>Enter the total amount of salaries and benefits paid to other course personnel (e.g., undergraduate assistants, professional staff, tutors, etc. ) during fall and spring.</t>
        </r>
        <r>
          <rPr>
            <sz val="8"/>
            <rFont val="Tahoma"/>
            <family val="2"/>
          </rPr>
          <t xml:space="preserve">
</t>
        </r>
      </text>
    </comment>
    <comment ref="G23" authorId="0">
      <text>
        <r>
          <rPr>
            <b/>
            <sz val="8"/>
            <rFont val="Tahoma"/>
            <family val="2"/>
          </rPr>
          <t>Enter the total cost of course coordination during the fall and spring. 
--If one person functions as a course coordinator, enter the percentage of salary and  benefits of that person devoted to this course(s) during fall and spring.
--For some, that percentage may be 100%.
--For others, that may be a percentage of total salary and benefits since coordination may be only part of his/her responsibilities.
--If more than one person functions as a course coordinator, enter the combined salaries and benefits.</t>
        </r>
      </text>
    </comment>
    <comment ref="G22"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A22"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E21" authorId="0">
      <text>
        <r>
          <rPr>
            <b/>
            <sz val="8"/>
            <rFont val="Tahoma"/>
            <family val="2"/>
          </rPr>
          <t>Enter the total cost of one section of the course taught by an adjunct faculty member. This total should be the same as the cost of one section shown on page 1 and page 2 in the blue cell for an adjunct faculty member.</t>
        </r>
        <r>
          <rPr>
            <sz val="8"/>
            <rFont val="Tahoma"/>
            <family val="2"/>
          </rPr>
          <t xml:space="preserve">
</t>
        </r>
      </text>
    </comment>
    <comment ref="D21" authorId="0">
      <text>
        <r>
          <rPr>
            <b/>
            <sz val="8"/>
            <rFont val="Tahoma"/>
            <family val="2"/>
          </rPr>
          <t>Enter the total cost of one section of the course taught by a TA or GA. This total should be the same as the cost of one section shown on page 1 and page 2 in the blue cell for a TA or GA.</t>
        </r>
        <r>
          <rPr>
            <sz val="8"/>
            <rFont val="Tahoma"/>
            <family val="2"/>
          </rPr>
          <t xml:space="preserve">
</t>
        </r>
      </text>
    </comment>
    <comment ref="C21" authorId="0">
      <text>
        <r>
          <rPr>
            <b/>
            <sz val="8"/>
            <rFont val="Tahoma"/>
            <family val="2"/>
          </rPr>
          <t>Enter the total cost of one section of the course taught by a non-tenure-track faculty member. This total should be the same as the cost of one section shown on page 1 and page 2 in the blue cell for a non-tenure-track faculty member.</t>
        </r>
      </text>
    </comment>
    <comment ref="B21" authorId="0">
      <text>
        <r>
          <rPr>
            <b/>
            <sz val="8"/>
            <rFont val="Tahoma"/>
            <family val="2"/>
          </rPr>
          <t>Enter the total cost of one section of the course taught by a tenure-track faculty member. This total should be the same as the cost of one section shown on page 1 and page 2 in the blue cell for a tenure-track faculty member.</t>
        </r>
      </text>
    </comment>
    <comment ref="A20" authorId="0">
      <text>
        <r>
          <rPr>
            <b/>
            <sz val="8"/>
            <rFont val="Tahoma"/>
            <family val="2"/>
          </rPr>
          <t>Enter the total number of sections taught in fall and spring by each type of instructor in Column B, C, D, E and so on in the yellow highlighted cell. Do not include sections taught in summer.</t>
        </r>
        <r>
          <rPr>
            <sz val="8"/>
            <rFont val="Tahoma"/>
            <family val="2"/>
          </rPr>
          <t xml:space="preserve">
</t>
        </r>
      </text>
    </comment>
    <comment ref="A14" authorId="0">
      <text>
        <r>
          <rPr>
            <b/>
            <sz val="8"/>
            <rFont val="Tahoma"/>
            <family val="2"/>
          </rPr>
          <t>Enter the total course enrollment for fall and spring.</t>
        </r>
        <r>
          <rPr>
            <sz val="8"/>
            <rFont val="Tahoma"/>
            <family val="2"/>
          </rPr>
          <t xml:space="preserve">
</t>
        </r>
      </text>
    </comment>
    <comment ref="G13" authorId="0">
      <text>
        <r>
          <rPr>
            <b/>
            <sz val="8"/>
            <rFont val="Tahoma"/>
            <family val="2"/>
          </rPr>
          <t>Enter the total amount of salaries and benefits paid to other course personnel (e.g., undergraduate assistants, professional staff, tutors, etc. ) during fall and spring.</t>
        </r>
        <r>
          <rPr>
            <sz val="8"/>
            <rFont val="Tahoma"/>
            <family val="2"/>
          </rPr>
          <t xml:space="preserve">
</t>
        </r>
      </text>
    </comment>
    <comment ref="G12" authorId="0">
      <text>
        <r>
          <rPr>
            <b/>
            <sz val="8"/>
            <rFont val="Tahoma"/>
            <family val="2"/>
          </rPr>
          <t>Enter the total cost of course coordination during the fall and spring. 
--If one person functions as a course coordinator, enter the percentage of salary and  benefits of that person devoted to this course(s) during fall and spring.
--For some, that percentage may be 100%.
--For others, that may be a percentage of total salary and benefits since coordination may be only part of his/her responsibilities.
--If more than one person functions as a course coordinator, enter the combined salaries and benefits.</t>
        </r>
      </text>
    </comment>
    <comment ref="G11"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A11"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E10" authorId="0">
      <text>
        <r>
          <rPr>
            <b/>
            <sz val="8"/>
            <rFont val="Tahoma"/>
            <family val="2"/>
          </rPr>
          <t>Enter the total cost of one section of the course taught by an adjunct faculty member. This total should be the same as the cost of one section shown on page 1 and page 2 in the blue cell for an adjunct faculty member.</t>
        </r>
        <r>
          <rPr>
            <sz val="8"/>
            <rFont val="Tahoma"/>
            <family val="2"/>
          </rPr>
          <t xml:space="preserve">
</t>
        </r>
      </text>
    </comment>
    <comment ref="D10" authorId="0">
      <text>
        <r>
          <rPr>
            <b/>
            <sz val="8"/>
            <rFont val="Tahoma"/>
            <family val="2"/>
          </rPr>
          <t>Enter the total cost of one section of the course taught by a TA or GA. This total should be the same as the cost of one section shown on page 1 and page 2 in the blue cell for a TA or GA.</t>
        </r>
        <r>
          <rPr>
            <sz val="8"/>
            <rFont val="Tahoma"/>
            <family val="2"/>
          </rPr>
          <t xml:space="preserve">
</t>
        </r>
      </text>
    </comment>
    <comment ref="C10" authorId="0">
      <text>
        <r>
          <rPr>
            <b/>
            <sz val="8"/>
            <rFont val="Tahoma"/>
            <family val="2"/>
          </rPr>
          <t>Enter the total cost of one section of the course taught by a non-tenure-track faculty member. This total should be the same as the cost of one section shown on page 1 and page 2 in the blue cell for a non-tenure-track faculty member.</t>
        </r>
      </text>
    </comment>
    <comment ref="B10" authorId="0">
      <text>
        <r>
          <rPr>
            <b/>
            <sz val="8"/>
            <rFont val="Tahoma"/>
            <family val="2"/>
          </rPr>
          <t>Enter the total cost of one section of the course taught by a tenure-track faculty member. This total should be the same as the cost of one section shown on page 1 and page 2 in the blue cell for a tenure-track faculty member.</t>
        </r>
      </text>
    </comment>
    <comment ref="A9" authorId="0">
      <text>
        <r>
          <rPr>
            <b/>
            <sz val="8"/>
            <rFont val="Tahoma"/>
            <family val="2"/>
          </rPr>
          <t>Enter the total number of sections taught in fall and spring by each type of instructor in Column B, C, D, E and so on in the yellow highlighted cell. Do not include sections taught in summer.</t>
        </r>
        <r>
          <rPr>
            <sz val="8"/>
            <rFont val="Tahoma"/>
            <family val="2"/>
          </rPr>
          <t xml:space="preserve">
</t>
        </r>
      </text>
    </comment>
  </commentList>
</comments>
</file>

<file path=xl/comments5.xml><?xml version="1.0" encoding="utf-8"?>
<comments xmlns="http://schemas.openxmlformats.org/spreadsheetml/2006/main">
  <authors>
    <author>Carol A. Twigg</author>
  </authors>
  <commentList>
    <comment ref="A8" authorId="0">
      <text>
        <r>
          <rPr>
            <b/>
            <sz val="8"/>
            <rFont val="Tahoma"/>
            <family val="2"/>
          </rPr>
          <t>The average annual salary in the department of a tenure-track faculty member plus the average value of his/her annual benefits.</t>
        </r>
      </text>
    </comment>
    <comment ref="A20" authorId="0">
      <text>
        <r>
          <rPr>
            <b/>
            <sz val="8"/>
            <rFont val="Tahoma"/>
            <family val="2"/>
          </rPr>
          <t>The average annual salary in the department of a TA/GA plus the average value of his/her annual benefits.</t>
        </r>
      </text>
    </comment>
    <comment ref="A9" authorId="0">
      <text>
        <r>
          <rPr>
            <b/>
            <sz val="8"/>
            <rFont val="Tahoma"/>
            <family val="2"/>
          </rPr>
          <t>The percentage of the average faculty member's professional obligation that is devoted to instruction on an annual basis.</t>
        </r>
        <r>
          <rPr>
            <sz val="8"/>
            <rFont val="Tahoma"/>
            <family val="2"/>
          </rPr>
          <t xml:space="preserve">
</t>
        </r>
      </text>
    </comment>
    <comment ref="A21" authorId="0">
      <text>
        <r>
          <rPr>
            <b/>
            <sz val="8"/>
            <rFont val="Tahoma"/>
            <family val="2"/>
          </rPr>
          <t>The percentage of the average TA/GA's professional obligation that is devoted to instruction on an annual basis.</t>
        </r>
        <r>
          <rPr>
            <sz val="8"/>
            <rFont val="Tahoma"/>
            <family val="2"/>
          </rPr>
          <t xml:space="preserve">
</t>
        </r>
      </text>
    </comment>
    <comment ref="A10" authorId="0">
      <text>
        <r>
          <rPr>
            <b/>
            <sz val="8"/>
            <rFont val="Tahoma"/>
            <family val="2"/>
          </rPr>
          <t>The percentage of an average faculty member's instructional time that is devoted to one section of this particular course on an annual basis</t>
        </r>
        <r>
          <rPr>
            <sz val="8"/>
            <rFont val="Tahoma"/>
            <family val="2"/>
          </rPr>
          <t xml:space="preserve">
</t>
        </r>
      </text>
    </comment>
    <comment ref="A22" authorId="0">
      <text>
        <r>
          <rPr>
            <b/>
            <sz val="8"/>
            <rFont val="Tahoma"/>
            <family val="2"/>
          </rPr>
          <t>The percentage of an average TA/GA's instructional time that is devoted to one section of this particular course on an annual basis</t>
        </r>
        <r>
          <rPr>
            <sz val="8"/>
            <rFont val="Tahoma"/>
            <family val="2"/>
          </rPr>
          <t xml:space="preserve">
</t>
        </r>
      </text>
    </comment>
    <comment ref="A13" authorId="0">
      <text>
        <r>
          <rPr>
            <b/>
            <sz val="8"/>
            <rFont val="Tahoma"/>
            <family val="2"/>
          </rPr>
          <t xml:space="preserve">The number of in-class contact hours for one section of the course. </t>
        </r>
        <r>
          <rPr>
            <sz val="8"/>
            <rFont val="Tahoma"/>
            <family val="2"/>
          </rPr>
          <t xml:space="preserve">
</t>
        </r>
      </text>
    </comment>
    <comment ref="A25" authorId="0">
      <text>
        <r>
          <rPr>
            <b/>
            <sz val="8"/>
            <rFont val="Tahoma"/>
            <family val="2"/>
          </rPr>
          <t xml:space="preserve">The number of in-class contact hours for one section of the course. </t>
        </r>
        <r>
          <rPr>
            <sz val="8"/>
            <rFont val="Tahoma"/>
            <family val="2"/>
          </rPr>
          <t xml:space="preserve">
</t>
        </r>
      </text>
    </comment>
    <comment ref="A14" authorId="0">
      <text>
        <r>
          <rPr>
            <b/>
            <sz val="8"/>
            <rFont val="Tahoma"/>
            <family val="2"/>
          </rPr>
          <t xml:space="preserve">The number of out-of-class hours for one section of the course. </t>
        </r>
        <r>
          <rPr>
            <sz val="8"/>
            <rFont val="Tahoma"/>
            <family val="2"/>
          </rPr>
          <t xml:space="preserve">
</t>
        </r>
      </text>
    </comment>
    <comment ref="A26" authorId="0">
      <text>
        <r>
          <rPr>
            <b/>
            <sz val="8"/>
            <rFont val="Tahoma"/>
            <family val="2"/>
          </rPr>
          <t xml:space="preserve">The number of out-of-class hours for one section of the course. </t>
        </r>
        <r>
          <rPr>
            <sz val="8"/>
            <rFont val="Tahoma"/>
            <family val="2"/>
          </rPr>
          <t xml:space="preserve">
</t>
        </r>
      </text>
    </comment>
    <comment ref="D8" authorId="0">
      <text>
        <r>
          <rPr>
            <b/>
            <sz val="8"/>
            <rFont val="Tahoma"/>
            <family val="2"/>
          </rPr>
          <t>The average annual salary in the department of a non-tenure-track faculty member plus the average value of his/her annual benefits.</t>
        </r>
        <r>
          <rPr>
            <sz val="8"/>
            <rFont val="Tahoma"/>
            <family val="2"/>
          </rPr>
          <t xml:space="preserve">
</t>
        </r>
      </text>
    </comment>
    <comment ref="D9" authorId="0">
      <text>
        <r>
          <rPr>
            <b/>
            <sz val="8"/>
            <rFont val="Tahoma"/>
            <family val="2"/>
          </rPr>
          <t>The percentage of the average faculty member's professional obligation that is devoted to instruction on an annual basis.</t>
        </r>
        <r>
          <rPr>
            <sz val="8"/>
            <rFont val="Tahoma"/>
            <family val="2"/>
          </rPr>
          <t xml:space="preserve">
</t>
        </r>
      </text>
    </comment>
    <comment ref="D10" authorId="0">
      <text>
        <r>
          <rPr>
            <b/>
            <sz val="8"/>
            <rFont val="Tahoma"/>
            <family val="2"/>
          </rPr>
          <t>The percentage of an average faculty member's instructional time that is devoted to one section of this particular course on an annual basis</t>
        </r>
        <r>
          <rPr>
            <sz val="8"/>
            <rFont val="Tahoma"/>
            <family val="2"/>
          </rPr>
          <t xml:space="preserve">
</t>
        </r>
      </text>
    </comment>
    <comment ref="D13" authorId="0">
      <text>
        <r>
          <rPr>
            <b/>
            <sz val="8"/>
            <rFont val="Tahoma"/>
            <family val="2"/>
          </rPr>
          <t xml:space="preserve">The number of in-class contact hours for one section of the course. </t>
        </r>
        <r>
          <rPr>
            <sz val="8"/>
            <rFont val="Tahoma"/>
            <family val="2"/>
          </rPr>
          <t xml:space="preserve">
</t>
        </r>
      </text>
    </comment>
    <comment ref="D14" authorId="0">
      <text>
        <r>
          <rPr>
            <b/>
            <sz val="8"/>
            <rFont val="Tahoma"/>
            <family val="2"/>
          </rPr>
          <t xml:space="preserve">The number of out-of-class hours for one section of the course. </t>
        </r>
        <r>
          <rPr>
            <sz val="8"/>
            <rFont val="Tahoma"/>
            <family val="2"/>
          </rPr>
          <t xml:space="preserve">
</t>
        </r>
      </text>
    </comment>
    <comment ref="D20" authorId="0">
      <text>
        <r>
          <rPr>
            <b/>
            <sz val="8"/>
            <rFont val="Tahoma"/>
            <family val="2"/>
          </rPr>
          <t>The average salary of an adjunct (part-time) faculty member to teach one section of the course. (If adjuncts are paid benefits, calculate the  value of his/her annual benefits for teaching one section.)</t>
        </r>
        <r>
          <rPr>
            <sz val="8"/>
            <rFont val="Tahoma"/>
            <family val="2"/>
          </rPr>
          <t xml:space="preserve">
</t>
        </r>
      </text>
    </comment>
    <comment ref="D22" authorId="0">
      <text>
        <r>
          <rPr>
            <b/>
            <sz val="8"/>
            <rFont val="Tahoma"/>
            <family val="2"/>
          </rPr>
          <t xml:space="preserve">The number of in-class contact hours for one section of the course. </t>
        </r>
        <r>
          <rPr>
            <sz val="8"/>
            <rFont val="Tahoma"/>
            <family val="2"/>
          </rPr>
          <t xml:space="preserve">
</t>
        </r>
      </text>
    </comment>
    <comment ref="D23" authorId="0">
      <text>
        <r>
          <rPr>
            <b/>
            <sz val="8"/>
            <rFont val="Tahoma"/>
            <family val="2"/>
          </rPr>
          <t xml:space="preserve">The number of out-of-class hours for one section of the course. </t>
        </r>
        <r>
          <rPr>
            <sz val="8"/>
            <rFont val="Tahoma"/>
            <family val="2"/>
          </rPr>
          <t xml:space="preserve">
</t>
        </r>
      </text>
    </comment>
  </commentList>
</comments>
</file>

<file path=xl/comments6.xml><?xml version="1.0" encoding="utf-8"?>
<comments xmlns="http://schemas.openxmlformats.org/spreadsheetml/2006/main">
  <authors>
    <author>Carol A. Twigg</author>
  </authors>
  <commentList>
    <comment ref="A25" authorId="0">
      <text>
        <r>
          <rPr>
            <b/>
            <sz val="8"/>
            <rFont val="Tahoma"/>
            <family val="2"/>
          </rPr>
          <t>Enter the total course enrollment for fall and spring.</t>
        </r>
        <r>
          <rPr>
            <sz val="8"/>
            <rFont val="Tahoma"/>
            <family val="2"/>
          </rPr>
          <t xml:space="preserve">
</t>
        </r>
      </text>
    </comment>
    <comment ref="G24" authorId="0">
      <text>
        <r>
          <rPr>
            <b/>
            <sz val="8"/>
            <rFont val="Tahoma"/>
            <family val="2"/>
          </rPr>
          <t>Enter the total amount of salaries and benefits paid to other course personnel (e.g., undergraduate assistants, professional staff, tutors, etc. ) during fall and spring.</t>
        </r>
        <r>
          <rPr>
            <sz val="8"/>
            <rFont val="Tahoma"/>
            <family val="2"/>
          </rPr>
          <t xml:space="preserve">
</t>
        </r>
      </text>
    </comment>
    <comment ref="G23" authorId="0">
      <text>
        <r>
          <rPr>
            <b/>
            <sz val="8"/>
            <rFont val="Tahoma"/>
            <family val="2"/>
          </rPr>
          <t>Enter the total cost of course coordination during the fall and spring. 
--If one person functions as a course coordinator, enter the percentage of salary and  benefits of that person devoted to this course(s) during fall and spring.
--For some, that percentage may be 100%.
--For others, that may be a percentage of total salary and benefits since coordination may be only part of his/her responsibilities.
--If more than one person functions as a course coordinator, enter the combined salaries and benefits.</t>
        </r>
      </text>
    </comment>
    <comment ref="G22"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A22"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E21" authorId="0">
      <text>
        <r>
          <rPr>
            <b/>
            <sz val="8"/>
            <rFont val="Tahoma"/>
            <family val="2"/>
          </rPr>
          <t>Enter the total cost of one section of the course taught by an adjunct faculty member. This total should be the same as the cost of one section shown on page 1 and page 2 in the blue cell for an adjunct faculty member.</t>
        </r>
        <r>
          <rPr>
            <sz val="8"/>
            <rFont val="Tahoma"/>
            <family val="2"/>
          </rPr>
          <t xml:space="preserve">
</t>
        </r>
      </text>
    </comment>
    <comment ref="D21" authorId="0">
      <text>
        <r>
          <rPr>
            <b/>
            <sz val="8"/>
            <rFont val="Tahoma"/>
            <family val="2"/>
          </rPr>
          <t>Enter the total cost of one section of the course taught by a TA or GA. This total should be the same as the cost of one section shown on page 1 and page 2 in the blue cell for a TA or GA.</t>
        </r>
        <r>
          <rPr>
            <sz val="8"/>
            <rFont val="Tahoma"/>
            <family val="2"/>
          </rPr>
          <t xml:space="preserve">
</t>
        </r>
      </text>
    </comment>
    <comment ref="C21" authorId="0">
      <text>
        <r>
          <rPr>
            <b/>
            <sz val="8"/>
            <rFont val="Tahoma"/>
            <family val="2"/>
          </rPr>
          <t>Enter the total cost of one section of the course taught by a non-tenure-track faculty member. This total should be the same as the cost of one section shown on page 1 and page 2 in the blue cell for a non-tenure-track faculty member.</t>
        </r>
      </text>
    </comment>
    <comment ref="B21" authorId="0">
      <text>
        <r>
          <rPr>
            <b/>
            <sz val="8"/>
            <rFont val="Tahoma"/>
            <family val="2"/>
          </rPr>
          <t>Enter the total cost of one section of the course taught by a tenure-track faculty member. This total should be the same as the cost of one section shown on page 1 and page 2 in the blue cell for a tenure-track faculty member.</t>
        </r>
      </text>
    </comment>
    <comment ref="A20" authorId="0">
      <text>
        <r>
          <rPr>
            <b/>
            <sz val="8"/>
            <rFont val="Tahoma"/>
            <family val="2"/>
          </rPr>
          <t>Enter the total number of sections taught in fall and spring by each type of instructor in Column B, C, D, E and so on in the yellow highlighted cell. Do not include sections taught in summer.</t>
        </r>
        <r>
          <rPr>
            <sz val="8"/>
            <rFont val="Tahoma"/>
            <family val="2"/>
          </rPr>
          <t xml:space="preserve">
</t>
        </r>
      </text>
    </comment>
    <comment ref="A15" authorId="0">
      <text>
        <r>
          <rPr>
            <b/>
            <sz val="8"/>
            <rFont val="Tahoma"/>
            <family val="2"/>
          </rPr>
          <t>Enter the total course enrollment for fall and spring.</t>
        </r>
        <r>
          <rPr>
            <sz val="8"/>
            <rFont val="Tahoma"/>
            <family val="2"/>
          </rPr>
          <t xml:space="preserve">
</t>
        </r>
      </text>
    </comment>
    <comment ref="G14" authorId="0">
      <text>
        <r>
          <rPr>
            <b/>
            <sz val="8"/>
            <rFont val="Tahoma"/>
            <family val="2"/>
          </rPr>
          <t>Enter the total amount of salaries and benefits paid to other course personnel (e.g., undergraduate assistants, professional staff, tutors, etc. ) during fall and spring.</t>
        </r>
        <r>
          <rPr>
            <sz val="8"/>
            <rFont val="Tahoma"/>
            <family val="2"/>
          </rPr>
          <t xml:space="preserve">
</t>
        </r>
      </text>
    </comment>
    <comment ref="G13" authorId="0">
      <text>
        <r>
          <rPr>
            <b/>
            <sz val="8"/>
            <rFont val="Tahoma"/>
            <family val="2"/>
          </rPr>
          <t>Enter the total cost of course coordination during the fall and spring. 
--If one person functions as a course coordinator, enter the percentage of salary and  benefits of that person devoted to this course(s) during fall and spring.
--For some, that percentage may be 100%.
--For others, that may be a percentage of total salary and benefits since coordination may be only part of his/her responsibilities.
--If more than one person functions as a course coordinator, enter the combined salaries and benefits.</t>
        </r>
      </text>
    </comment>
    <comment ref="G12"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A12" authorId="0">
      <text>
        <r>
          <rPr>
            <b/>
            <sz val="8"/>
            <rFont val="Tahoma"/>
            <family val="2"/>
          </rPr>
          <t>The CPT will sum the total cost of instruction by multiplying the cost of each type of section by the number of each type of section offered in fall and spring.</t>
        </r>
        <r>
          <rPr>
            <sz val="8"/>
            <rFont val="Tahoma"/>
            <family val="2"/>
          </rPr>
          <t xml:space="preserve">
</t>
        </r>
      </text>
    </comment>
    <comment ref="E11" authorId="0">
      <text>
        <r>
          <rPr>
            <b/>
            <sz val="8"/>
            <rFont val="Tahoma"/>
            <family val="2"/>
          </rPr>
          <t>Enter the total cost of one section of the course taught by an adjunct faculty member. This total should be the same as the cost of one section shown on page 1 and page 2 in the blue cell for an adjunct faculty member.</t>
        </r>
        <r>
          <rPr>
            <sz val="8"/>
            <rFont val="Tahoma"/>
            <family val="2"/>
          </rPr>
          <t xml:space="preserve">
</t>
        </r>
      </text>
    </comment>
    <comment ref="D11" authorId="0">
      <text>
        <r>
          <rPr>
            <b/>
            <sz val="8"/>
            <rFont val="Tahoma"/>
            <family val="2"/>
          </rPr>
          <t>Enter the total cost of one section of the course taught by a TA or GA. This total should be the same as the cost of one section shown on page 1 and page 2 in the blue cell for a TA or GA.</t>
        </r>
        <r>
          <rPr>
            <sz val="8"/>
            <rFont val="Tahoma"/>
            <family val="2"/>
          </rPr>
          <t xml:space="preserve">
</t>
        </r>
      </text>
    </comment>
    <comment ref="C11" authorId="0">
      <text>
        <r>
          <rPr>
            <b/>
            <sz val="8"/>
            <rFont val="Tahoma"/>
            <family val="2"/>
          </rPr>
          <t>Enter the total cost of one section of the course taught by a non-tenure-track faculty member. This total should be the same as the cost of one section shown on page 1 and page 2 in the blue cell for a non-tenure-track faculty member.</t>
        </r>
      </text>
    </comment>
    <comment ref="B11" authorId="0">
      <text>
        <r>
          <rPr>
            <b/>
            <sz val="8"/>
            <rFont val="Tahoma"/>
            <family val="2"/>
          </rPr>
          <t>Enter the total cost of one section of the course taught by a tenure-track faculty member. This total should be the same as the cost of one section shown on page 1 and page 2 in the blue cell for a tenure-track faculty member.</t>
        </r>
      </text>
    </comment>
    <comment ref="A10" authorId="0">
      <text>
        <r>
          <rPr>
            <b/>
            <sz val="8"/>
            <rFont val="Tahoma"/>
            <family val="2"/>
          </rPr>
          <t>Enter the total number of sections taught in fall and spring by each type of instructor in Column B, C, D, E and so on in the yellow highlighted cell. Do not include sections taught in summer.</t>
        </r>
        <r>
          <rPr>
            <sz val="8"/>
            <rFont val="Tahoma"/>
            <family val="2"/>
          </rPr>
          <t xml:space="preserve">
</t>
        </r>
      </text>
    </comment>
  </commentList>
</comments>
</file>

<file path=xl/sharedStrings.xml><?xml version="1.0" encoding="utf-8"?>
<sst xmlns="http://schemas.openxmlformats.org/spreadsheetml/2006/main" count="241" uniqueCount="41">
  <si>
    <t xml:space="preserve"> </t>
  </si>
  <si>
    <t>% devoted to instruction</t>
  </si>
  <si>
    <t>Contact hours for course</t>
  </si>
  <si>
    <t>Total hours</t>
  </si>
  <si>
    <t>Cost per hour</t>
  </si>
  <si>
    <t>TAs/GAs</t>
  </si>
  <si>
    <t>GRAND TOTAL</t>
  </si>
  <si>
    <t>Total # of students</t>
  </si>
  <si>
    <t>Cost per student</t>
  </si>
  <si>
    <t>% devoted to one section of this course</t>
  </si>
  <si>
    <t>Adjunct/Part-Time Faculty</t>
  </si>
  <si>
    <t>Salary and benefits</t>
  </si>
  <si>
    <t>Total cost of course coordination</t>
  </si>
  <si>
    <t>Total cost of other personnel</t>
  </si>
  <si>
    <t>Professional/Support Staff</t>
  </si>
  <si>
    <t>Out-of-class hours</t>
  </si>
  <si>
    <t>ANNUAL COST OF THE TRADITIONAL COURSE</t>
  </si>
  <si>
    <t>Total cost of direct instruction</t>
  </si>
  <si>
    <t>Faculty (Tenure-Track)</t>
  </si>
  <si>
    <t>Faculty (Non-Tenure Track)</t>
  </si>
  <si>
    <t>Tenure-Track</t>
  </si>
  <si>
    <t>Undergraduate Assistants</t>
  </si>
  <si>
    <t>Institution:</t>
  </si>
  <si>
    <t>Course:</t>
  </si>
  <si>
    <t>Cost of one section of this course</t>
  </si>
  <si>
    <t>$ per hour</t>
  </si>
  <si>
    <t>In-class contact hours for course</t>
  </si>
  <si>
    <t>ANNUAL COST OF THE REDESIGNED COURSE</t>
  </si>
  <si>
    <t>Sections</t>
  </si>
  <si>
    <t xml:space="preserve">Non-Tenure- </t>
  </si>
  <si>
    <t>Track Faculty</t>
  </si>
  <si>
    <t xml:space="preserve"> Faculty</t>
  </si>
  <si>
    <t>Adjunct/</t>
  </si>
  <si>
    <t>PT Faculty</t>
  </si>
  <si>
    <t># of sections taught in fall and spring</t>
  </si>
  <si>
    <t>Cost of one section</t>
  </si>
  <si>
    <t>Tenure Track</t>
  </si>
  <si>
    <t>Faculty</t>
  </si>
  <si>
    <t>Cost of instruction by type</t>
  </si>
  <si>
    <t>Instructional Costs per Hour</t>
  </si>
  <si>
    <t>Faculty (Tenure Track)</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</si>
</sst>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000"/>
    <numFmt numFmtId="167" formatCode="0.0%"/>
    <numFmt numFmtId="168" formatCode="&quot;$&quot;#,##0.000"/>
    <numFmt numFmtId="169" formatCode="&quot;$&quot;#,##0.0"/>
    <numFmt numFmtId="170" formatCode="_(&quot;$&quot;* #,##0.000_);_(&quot;$&quot;* \(#,##0.000\);_(&quot;$&quot;* &quot;-&quot;??_);_(@_)"/>
    <numFmt numFmtId="171" formatCode="_(&quot;$&quot;* #,##0.0_);_(&quot;$&quot;* \(#,##0.0\);_(&quot;$&quot;* &quot;-&quot;??_);_(@_)"/>
    <numFmt numFmtId="172" formatCode="_(&quot;$&quot;* #,##0_);_(&quot;$&quot;* \(#,##0\);_(&quot;$&quot;* &quot;-&quot;??_);_(@_)"/>
    <numFmt numFmtId="173" formatCode="0.0000000"/>
    <numFmt numFmtId="174" formatCode="0.0"/>
  </numFmts>
  <fonts count="54">
    <font>
      <sz val="9"/>
      <name val="Geneva"/>
      <family val="0"/>
    </font>
    <font>
      <b/>
      <sz val="9"/>
      <name val="Geneva"/>
      <family val="0"/>
    </font>
    <font>
      <i/>
      <sz val="9"/>
      <name val="Geneva"/>
      <family val="0"/>
    </font>
    <font>
      <b/>
      <i/>
      <sz val="9"/>
      <name val="Geneva"/>
      <family val="0"/>
    </font>
    <font>
      <sz val="10"/>
      <name val="Geneva"/>
      <family val="0"/>
    </font>
    <font>
      <b/>
      <sz val="8"/>
      <name val="Tahoma"/>
      <family val="2"/>
    </font>
    <font>
      <sz val="8"/>
      <name val="Tahoma"/>
      <family val="2"/>
    </font>
    <font>
      <u val="single"/>
      <sz val="9"/>
      <color indexed="12"/>
      <name val="Geneva"/>
      <family val="0"/>
    </font>
    <font>
      <u val="single"/>
      <sz val="9"/>
      <color indexed="36"/>
      <name val="Geneva"/>
      <family val="0"/>
    </font>
    <font>
      <sz val="12"/>
      <name val="Geneva"/>
      <family val="0"/>
    </font>
    <font>
      <b/>
      <sz val="12"/>
      <name val="Arial"/>
      <family val="2"/>
    </font>
    <font>
      <sz val="9"/>
      <name val="Arial"/>
      <family val="2"/>
    </font>
    <font>
      <b/>
      <sz val="10"/>
      <name val="Arial"/>
      <family val="2"/>
    </font>
    <font>
      <sz val="10"/>
      <name val="Arial"/>
      <family val="2"/>
    </font>
    <font>
      <b/>
      <sz val="9"/>
      <name val="Arial"/>
      <family val="2"/>
    </font>
    <font>
      <b/>
      <sz val="14"/>
      <name val="Arial"/>
      <family val="2"/>
    </font>
    <font>
      <sz val="12"/>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7030A0"/>
      <name val="Arial"/>
      <family val="2"/>
    </font>
    <font>
      <b/>
      <sz val="8"/>
      <name val="Genev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4"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5">
    <xf numFmtId="0" fontId="0" fillId="0" borderId="0" xfId="0" applyAlignment="1">
      <alignment/>
    </xf>
    <xf numFmtId="0" fontId="4" fillId="0" borderId="0" xfId="57">
      <alignment/>
      <protection/>
    </xf>
    <xf numFmtId="165" fontId="4" fillId="0" borderId="0" xfId="57" applyNumberFormat="1">
      <alignment/>
      <protection/>
    </xf>
    <xf numFmtId="9" fontId="4" fillId="0" borderId="0" xfId="57" applyNumberFormat="1">
      <alignment/>
      <protection/>
    </xf>
    <xf numFmtId="3" fontId="4" fillId="0" borderId="0" xfId="57" applyNumberFormat="1">
      <alignment/>
      <protection/>
    </xf>
    <xf numFmtId="0" fontId="0" fillId="0" borderId="0" xfId="0" applyFont="1" applyAlignment="1">
      <alignment/>
    </xf>
    <xf numFmtId="165" fontId="9" fillId="0" borderId="0" xfId="57" applyNumberFormat="1" applyFont="1">
      <alignment/>
      <protection/>
    </xf>
    <xf numFmtId="0" fontId="9" fillId="0" borderId="0" xfId="0" applyFont="1" applyAlignment="1">
      <alignment/>
    </xf>
    <xf numFmtId="0" fontId="4" fillId="0" borderId="0" xfId="0" applyFont="1" applyAlignment="1">
      <alignment/>
    </xf>
    <xf numFmtId="0" fontId="10" fillId="0" borderId="0" xfId="57" applyFont="1">
      <alignment/>
      <protection/>
    </xf>
    <xf numFmtId="0" fontId="11" fillId="0" borderId="0" xfId="0" applyFont="1" applyAlignment="1">
      <alignment/>
    </xf>
    <xf numFmtId="165" fontId="12" fillId="0" borderId="0" xfId="57" applyNumberFormat="1" applyFont="1">
      <alignment/>
      <protection/>
    </xf>
    <xf numFmtId="165" fontId="13" fillId="0" borderId="0" xfId="57" applyNumberFormat="1" applyFont="1">
      <alignment/>
      <protection/>
    </xf>
    <xf numFmtId="9" fontId="13" fillId="0" borderId="0" xfId="57" applyNumberFormat="1" applyFont="1">
      <alignment/>
      <protection/>
    </xf>
    <xf numFmtId="165" fontId="13" fillId="33" borderId="0" xfId="57" applyNumberFormat="1" applyFont="1" applyFill="1">
      <alignment/>
      <protection/>
    </xf>
    <xf numFmtId="3" fontId="13" fillId="0" borderId="0" xfId="57" applyNumberFormat="1" applyFont="1">
      <alignment/>
      <protection/>
    </xf>
    <xf numFmtId="165" fontId="13" fillId="0" borderId="0" xfId="57" applyNumberFormat="1" applyFont="1" applyAlignment="1" quotePrefix="1">
      <alignment horizontal="left"/>
      <protection/>
    </xf>
    <xf numFmtId="0" fontId="13" fillId="0" borderId="0" xfId="57" applyFont="1">
      <alignment/>
      <protection/>
    </xf>
    <xf numFmtId="167" fontId="13" fillId="0" borderId="0" xfId="57" applyNumberFormat="1" applyFont="1">
      <alignment/>
      <protection/>
    </xf>
    <xf numFmtId="165" fontId="13" fillId="0" borderId="0" xfId="57" applyNumberFormat="1" applyFont="1" applyFill="1">
      <alignment/>
      <protection/>
    </xf>
    <xf numFmtId="165" fontId="12" fillId="0" borderId="0" xfId="57" applyNumberFormat="1" applyFont="1" applyAlignment="1">
      <alignment horizontal="left"/>
      <protection/>
    </xf>
    <xf numFmtId="8" fontId="13" fillId="0" borderId="0" xfId="0" applyNumberFormat="1" applyFont="1" applyAlignment="1">
      <alignment/>
    </xf>
    <xf numFmtId="0" fontId="12" fillId="0" borderId="0" xfId="57" applyFont="1" applyAlignment="1">
      <alignment/>
      <protection/>
    </xf>
    <xf numFmtId="0" fontId="12" fillId="0" borderId="0" xfId="57" applyFont="1" applyAlignment="1">
      <alignment horizontal="left"/>
      <protection/>
    </xf>
    <xf numFmtId="0" fontId="14" fillId="0" borderId="0" xfId="0" applyFont="1" applyAlignment="1">
      <alignment/>
    </xf>
    <xf numFmtId="0" fontId="14" fillId="0" borderId="0" xfId="0" applyFont="1" applyAlignment="1">
      <alignment horizontal="left"/>
    </xf>
    <xf numFmtId="0" fontId="12" fillId="0" borderId="0" xfId="57" applyFont="1">
      <alignment/>
      <protection/>
    </xf>
    <xf numFmtId="0" fontId="14" fillId="0" borderId="0" xfId="0" applyFont="1" applyAlignment="1">
      <alignment/>
    </xf>
    <xf numFmtId="0" fontId="12" fillId="0" borderId="0" xfId="57" applyFont="1" applyFill="1">
      <alignment/>
      <protection/>
    </xf>
    <xf numFmtId="0" fontId="13" fillId="34" borderId="0" xfId="57" applyFont="1" applyFill="1">
      <alignment/>
      <protection/>
    </xf>
    <xf numFmtId="0" fontId="13" fillId="0" borderId="0" xfId="0" applyFont="1" applyFill="1" applyAlignment="1">
      <alignment/>
    </xf>
    <xf numFmtId="0" fontId="13" fillId="0" borderId="0" xfId="0" applyFont="1" applyAlignment="1">
      <alignment/>
    </xf>
    <xf numFmtId="165" fontId="13" fillId="33" borderId="0" xfId="0" applyNumberFormat="1" applyFont="1" applyFill="1" applyAlignment="1">
      <alignment/>
    </xf>
    <xf numFmtId="0" fontId="12" fillId="34" borderId="0" xfId="57" applyFont="1" applyFill="1">
      <alignment/>
      <protection/>
    </xf>
    <xf numFmtId="165" fontId="52" fillId="33" borderId="0" xfId="0" applyNumberFormat="1" applyFont="1" applyFill="1" applyAlignment="1">
      <alignment/>
    </xf>
    <xf numFmtId="165" fontId="12" fillId="34" borderId="0" xfId="57" applyNumberFormat="1" applyFont="1" applyFill="1">
      <alignment/>
      <protection/>
    </xf>
    <xf numFmtId="0" fontId="52" fillId="0" borderId="0" xfId="57" applyFont="1">
      <alignment/>
      <protection/>
    </xf>
    <xf numFmtId="0" fontId="12" fillId="0" borderId="0" xfId="0" applyFont="1" applyAlignment="1">
      <alignment/>
    </xf>
    <xf numFmtId="0" fontId="15" fillId="0" borderId="0" xfId="57" applyFont="1">
      <alignment/>
      <protection/>
    </xf>
    <xf numFmtId="6" fontId="13" fillId="0" borderId="0" xfId="0" applyNumberFormat="1" applyFont="1" applyAlignment="1">
      <alignment/>
    </xf>
    <xf numFmtId="0" fontId="12" fillId="0" borderId="0" xfId="0" applyFont="1" applyAlignment="1">
      <alignment/>
    </xf>
    <xf numFmtId="0" fontId="12" fillId="0" borderId="0" xfId="0" applyFont="1" applyAlignment="1">
      <alignment horizontal="left"/>
    </xf>
    <xf numFmtId="0" fontId="11" fillId="33" borderId="0" xfId="0" applyFont="1" applyFill="1" applyAlignment="1">
      <alignment/>
    </xf>
    <xf numFmtId="5" fontId="12" fillId="0" borderId="0" xfId="44" applyNumberFormat="1" applyFont="1" applyAlignment="1">
      <alignment/>
    </xf>
    <xf numFmtId="5" fontId="12" fillId="34" borderId="0" xfId="44" applyNumberFormat="1" applyFont="1" applyFill="1" applyAlignment="1">
      <alignment/>
    </xf>
    <xf numFmtId="5" fontId="13" fillId="0" borderId="0" xfId="57" applyNumberFormat="1" applyFont="1">
      <alignment/>
      <protection/>
    </xf>
    <xf numFmtId="5" fontId="11" fillId="0" borderId="0" xfId="0" applyNumberFormat="1" applyFont="1" applyAlignment="1">
      <alignment/>
    </xf>
    <xf numFmtId="7" fontId="13" fillId="0" borderId="0" xfId="44" applyNumberFormat="1" applyFont="1" applyAlignment="1">
      <alignment/>
    </xf>
    <xf numFmtId="0" fontId="16" fillId="0" borderId="0" xfId="0" applyFont="1" applyAlignment="1">
      <alignment/>
    </xf>
    <xf numFmtId="165" fontId="13" fillId="33" borderId="0" xfId="44" applyNumberFormat="1" applyFont="1" applyFill="1" applyAlignment="1">
      <alignment/>
    </xf>
    <xf numFmtId="165" fontId="13" fillId="0" borderId="0" xfId="44" applyNumberFormat="1" applyFont="1" applyAlignment="1">
      <alignment/>
    </xf>
    <xf numFmtId="165" fontId="12" fillId="34" borderId="0" xfId="44" applyNumberFormat="1" applyFont="1" applyFill="1" applyAlignment="1">
      <alignment/>
    </xf>
    <xf numFmtId="165" fontId="12" fillId="0" borderId="0" xfId="44" applyNumberFormat="1" applyFont="1" applyAlignment="1">
      <alignment/>
    </xf>
    <xf numFmtId="0" fontId="13" fillId="33" borderId="0" xfId="0" applyFont="1" applyFill="1" applyAlignment="1">
      <alignment/>
    </xf>
    <xf numFmtId="0" fontId="37" fillId="26" borderId="0" xfId="39"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hemistry Spreadshee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42"/>
  <sheetViews>
    <sheetView tabSelected="1" zoomScalePageLayoutView="0" workbookViewId="0" topLeftCell="A1">
      <selection activeCell="A1" sqref="A1"/>
    </sheetView>
  </sheetViews>
  <sheetFormatPr defaultColWidth="9.00390625" defaultRowHeight="12"/>
  <cols>
    <col min="1" max="1" width="37.75390625" style="0" customWidth="1"/>
    <col min="2" max="2" width="13.125" style="0" bestFit="1" customWidth="1"/>
    <col min="3" max="3" width="5.625" style="0" customWidth="1"/>
    <col min="4" max="4" width="34.375" style="0" bestFit="1" customWidth="1"/>
    <col min="5" max="5" width="11.375" style="0" bestFit="1" customWidth="1"/>
    <col min="6" max="6" width="8.75390625" style="0" bestFit="1" customWidth="1"/>
    <col min="7" max="7" width="34.375" style="0" bestFit="1" customWidth="1"/>
    <col min="8" max="8" width="7.625" style="0" bestFit="1" customWidth="1"/>
    <col min="9" max="9" width="8.75390625" style="0" customWidth="1"/>
    <col min="10" max="10" width="24.875" style="0" bestFit="1" customWidth="1"/>
    <col min="11" max="11" width="7.00390625" style="0" bestFit="1" customWidth="1"/>
  </cols>
  <sheetData>
    <row r="1" spans="1:5" ht="18">
      <c r="A1" s="38" t="s">
        <v>22</v>
      </c>
      <c r="B1" s="10"/>
      <c r="C1" s="10"/>
      <c r="D1" s="10"/>
      <c r="E1" s="10"/>
    </row>
    <row r="2" spans="1:5" ht="18">
      <c r="A2" s="38" t="s">
        <v>23</v>
      </c>
      <c r="B2" s="10"/>
      <c r="C2" s="10"/>
      <c r="D2" s="10"/>
      <c r="E2" s="10"/>
    </row>
    <row r="3" spans="1:5" ht="12">
      <c r="A3" s="10"/>
      <c r="B3" s="10"/>
      <c r="C3" s="10"/>
      <c r="D3" s="10"/>
      <c r="E3" s="10"/>
    </row>
    <row r="4" spans="1:5" ht="12.75">
      <c r="A4" s="26" t="s">
        <v>39</v>
      </c>
      <c r="B4" s="10"/>
      <c r="C4" s="10"/>
      <c r="D4" s="10"/>
      <c r="E4" s="10"/>
    </row>
    <row r="5" spans="1:5" ht="12">
      <c r="A5" s="10"/>
      <c r="B5" s="10"/>
      <c r="C5" s="10"/>
      <c r="D5" s="10"/>
      <c r="E5" s="10"/>
    </row>
    <row r="6" spans="1:5" s="1" customFormat="1" ht="12.75">
      <c r="A6" s="11" t="s">
        <v>18</v>
      </c>
      <c r="B6" s="12"/>
      <c r="C6" s="12" t="s">
        <v>0</v>
      </c>
      <c r="D6" s="11" t="s">
        <v>19</v>
      </c>
      <c r="E6" s="12"/>
    </row>
    <row r="7" spans="1:5" s="1" customFormat="1" ht="12.75">
      <c r="A7" s="11"/>
      <c r="B7" s="12"/>
      <c r="C7" s="12"/>
      <c r="D7" s="11"/>
      <c r="E7" s="12"/>
    </row>
    <row r="8" spans="1:5" s="1" customFormat="1" ht="12.75">
      <c r="A8" s="12" t="s">
        <v>11</v>
      </c>
      <c r="B8" s="12">
        <v>77064.44</v>
      </c>
      <c r="C8" s="12"/>
      <c r="D8" s="12" t="s">
        <v>11</v>
      </c>
      <c r="E8" s="12">
        <v>49824.8</v>
      </c>
    </row>
    <row r="9" spans="1:5" s="1" customFormat="1" ht="12.75">
      <c r="A9" s="12" t="s">
        <v>1</v>
      </c>
      <c r="B9" s="13">
        <v>0.5</v>
      </c>
      <c r="C9" s="12"/>
      <c r="D9" s="12" t="s">
        <v>1</v>
      </c>
      <c r="E9" s="13">
        <v>1</v>
      </c>
    </row>
    <row r="10" spans="1:5" s="1" customFormat="1" ht="12.75">
      <c r="A10" s="12" t="s">
        <v>9</v>
      </c>
      <c r="B10" s="13">
        <v>0.25</v>
      </c>
      <c r="C10" s="12"/>
      <c r="D10" s="12" t="s">
        <v>9</v>
      </c>
      <c r="E10" s="13">
        <v>0.1</v>
      </c>
    </row>
    <row r="11" spans="1:5" s="1" customFormat="1" ht="12.75">
      <c r="A11" s="12" t="s">
        <v>24</v>
      </c>
      <c r="B11" s="14">
        <f>B8*B9*B10</f>
        <v>9633.055</v>
      </c>
      <c r="C11" s="12"/>
      <c r="D11" s="12" t="s">
        <v>24</v>
      </c>
      <c r="E11" s="14">
        <f>E8*E9*E10</f>
        <v>4982.4800000000005</v>
      </c>
    </row>
    <row r="12" spans="1:5" s="1" customFormat="1" ht="12.75">
      <c r="A12" s="12"/>
      <c r="B12" s="12"/>
      <c r="C12" s="12"/>
      <c r="D12" s="12"/>
      <c r="E12" s="12"/>
    </row>
    <row r="13" spans="1:5" s="1" customFormat="1" ht="12.75">
      <c r="A13" s="12" t="s">
        <v>26</v>
      </c>
      <c r="B13" s="15">
        <v>45</v>
      </c>
      <c r="C13" s="12"/>
      <c r="D13" s="12" t="s">
        <v>2</v>
      </c>
      <c r="E13" s="15">
        <v>45</v>
      </c>
    </row>
    <row r="14" spans="1:5" s="1" customFormat="1" ht="12.75">
      <c r="A14" s="12" t="s">
        <v>15</v>
      </c>
      <c r="B14" s="15">
        <v>90</v>
      </c>
      <c r="C14" s="12" t="s">
        <v>0</v>
      </c>
      <c r="D14" s="12" t="s">
        <v>15</v>
      </c>
      <c r="E14" s="15">
        <v>90</v>
      </c>
    </row>
    <row r="15" spans="1:5" s="1" customFormat="1" ht="12.75">
      <c r="A15" s="12" t="s">
        <v>3</v>
      </c>
      <c r="B15" s="15">
        <f>SUM(B13:B14)</f>
        <v>135</v>
      </c>
      <c r="C15" s="12" t="s">
        <v>0</v>
      </c>
      <c r="D15" s="12" t="s">
        <v>3</v>
      </c>
      <c r="E15" s="15">
        <f>SUM(E13:E14)</f>
        <v>135</v>
      </c>
    </row>
    <row r="16" spans="1:5" s="1" customFormat="1" ht="12.75">
      <c r="A16" s="16" t="s">
        <v>4</v>
      </c>
      <c r="B16" s="12">
        <f>+B11/B15</f>
        <v>71.35596296296296</v>
      </c>
      <c r="C16" s="12" t="s">
        <v>0</v>
      </c>
      <c r="D16" s="16" t="s">
        <v>4</v>
      </c>
      <c r="E16" s="12">
        <f>+E11/E15</f>
        <v>36.90725925925926</v>
      </c>
    </row>
    <row r="17" spans="1:5" s="1" customFormat="1" ht="12.75">
      <c r="A17" s="17"/>
      <c r="B17" s="17"/>
      <c r="C17" s="17"/>
      <c r="D17" s="17"/>
      <c r="E17" s="17"/>
    </row>
    <row r="18" spans="1:5" ht="12.75">
      <c r="A18" s="11" t="s">
        <v>5</v>
      </c>
      <c r="B18" s="12" t="s">
        <v>0</v>
      </c>
      <c r="C18" s="12"/>
      <c r="D18" s="11" t="s">
        <v>10</v>
      </c>
      <c r="E18" s="12"/>
    </row>
    <row r="19" spans="1:5" ht="12.75">
      <c r="A19" s="11"/>
      <c r="B19" s="12"/>
      <c r="C19" s="12"/>
      <c r="D19" s="11"/>
      <c r="E19" s="12"/>
    </row>
    <row r="20" spans="1:5" ht="12.75">
      <c r="A20" s="12" t="s">
        <v>11</v>
      </c>
      <c r="B20" s="12">
        <v>16190</v>
      </c>
      <c r="C20" s="12"/>
      <c r="D20" s="12" t="s">
        <v>11</v>
      </c>
      <c r="E20" s="14"/>
    </row>
    <row r="21" spans="1:5" ht="12.75">
      <c r="A21" s="12" t="s">
        <v>1</v>
      </c>
      <c r="B21" s="13">
        <v>1</v>
      </c>
      <c r="C21" s="12"/>
      <c r="D21" s="10"/>
      <c r="E21" s="13"/>
    </row>
    <row r="22" spans="1:5" ht="12.75">
      <c r="A22" s="12" t="s">
        <v>9</v>
      </c>
      <c r="B22" s="18">
        <v>0.075</v>
      </c>
      <c r="C22" s="12"/>
      <c r="D22" s="12" t="s">
        <v>2</v>
      </c>
      <c r="E22" s="15"/>
    </row>
    <row r="23" spans="1:8" ht="12.75">
      <c r="A23" s="12" t="s">
        <v>24</v>
      </c>
      <c r="B23" s="14">
        <f>B20*B21*B22</f>
        <v>1214.25</v>
      </c>
      <c r="C23" s="12"/>
      <c r="D23" s="12" t="s">
        <v>15</v>
      </c>
      <c r="E23" s="15"/>
      <c r="H23" s="2"/>
    </row>
    <row r="24" spans="1:8" ht="12.75">
      <c r="A24" s="12"/>
      <c r="B24" s="12"/>
      <c r="C24" s="12"/>
      <c r="D24" s="12" t="s">
        <v>3</v>
      </c>
      <c r="E24" s="15"/>
      <c r="H24" s="2"/>
    </row>
    <row r="25" spans="1:5" ht="12.75">
      <c r="A25" s="12" t="s">
        <v>2</v>
      </c>
      <c r="B25" s="15">
        <v>45</v>
      </c>
      <c r="C25" s="12" t="s">
        <v>0</v>
      </c>
      <c r="D25" s="16" t="s">
        <v>4</v>
      </c>
      <c r="E25" s="12"/>
    </row>
    <row r="26" spans="1:8" ht="12.75">
      <c r="A26" s="12" t="s">
        <v>15</v>
      </c>
      <c r="B26" s="15">
        <v>5</v>
      </c>
      <c r="C26" s="12" t="s">
        <v>0</v>
      </c>
      <c r="D26" s="12"/>
      <c r="E26" s="17"/>
      <c r="H26" s="2"/>
    </row>
    <row r="27" spans="1:5" ht="12.75">
      <c r="A27" s="12" t="s">
        <v>3</v>
      </c>
      <c r="B27" s="15">
        <f>SUM(B25:B26)</f>
        <v>50</v>
      </c>
      <c r="C27" s="12" t="s">
        <v>0</v>
      </c>
      <c r="D27" s="12"/>
      <c r="E27" s="17"/>
    </row>
    <row r="28" spans="1:5" ht="12.75">
      <c r="A28" s="16" t="s">
        <v>4</v>
      </c>
      <c r="B28" s="19">
        <f>+B23/B27</f>
        <v>24.285</v>
      </c>
      <c r="C28" s="12" t="s">
        <v>0</v>
      </c>
      <c r="D28" s="12"/>
      <c r="E28" s="17"/>
    </row>
    <row r="29" spans="1:5" ht="12">
      <c r="A29" s="10"/>
      <c r="B29" s="10"/>
      <c r="C29" s="10"/>
      <c r="D29" s="10"/>
      <c r="E29" s="10"/>
    </row>
    <row r="30" spans="1:11" s="1" customFormat="1" ht="12.75">
      <c r="A30" s="11" t="s">
        <v>14</v>
      </c>
      <c r="B30" s="20" t="s">
        <v>25</v>
      </c>
      <c r="C30" s="10"/>
      <c r="D30" s="11" t="s">
        <v>21</v>
      </c>
      <c r="E30" s="20" t="s">
        <v>25</v>
      </c>
      <c r="G30"/>
      <c r="H30"/>
      <c r="I30"/>
      <c r="J30"/>
      <c r="K30"/>
    </row>
    <row r="31" spans="1:5" ht="12.75">
      <c r="A31" s="10"/>
      <c r="B31" s="10"/>
      <c r="C31" s="10"/>
      <c r="D31" s="10"/>
      <c r="E31" s="21">
        <v>7.25</v>
      </c>
    </row>
    <row r="42" ht="12.75">
      <c r="H42" s="1"/>
    </row>
    <row r="44" s="1" customFormat="1" ht="12.75"/>
  </sheetData>
  <sheetProtection/>
  <printOptions/>
  <pageMargins left="0.7" right="0.7" top="0.75" bottom="0.75" header="0.3" footer="0.3"/>
  <pageSetup orientation="landscape" r:id="rId3"/>
  <legacyDrawing r:id="rId2"/>
</worksheet>
</file>

<file path=xl/worksheets/sheet2.xml><?xml version="1.0" encoding="utf-8"?>
<worksheet xmlns="http://schemas.openxmlformats.org/spreadsheetml/2006/main" xmlns:r="http://schemas.openxmlformats.org/officeDocument/2006/relationships">
  <dimension ref="A1:F28"/>
  <sheetViews>
    <sheetView zoomScalePageLayoutView="0" workbookViewId="0" topLeftCell="A1">
      <selection activeCell="F1" sqref="F1"/>
    </sheetView>
  </sheetViews>
  <sheetFormatPr defaultColWidth="9.00390625" defaultRowHeight="12"/>
  <cols>
    <col min="1" max="1" width="34.375" style="0" customWidth="1"/>
    <col min="2" max="2" width="14.375" style="0" customWidth="1"/>
    <col min="3" max="3" width="14.25390625" style="0" customWidth="1"/>
    <col min="4" max="5" width="12.75390625" style="0" customWidth="1"/>
    <col min="6" max="6" width="31.50390625" style="0" bestFit="1" customWidth="1"/>
  </cols>
  <sheetData>
    <row r="1" spans="1:6" ht="18">
      <c r="A1" s="38" t="s">
        <v>22</v>
      </c>
      <c r="B1" s="17"/>
      <c r="C1" s="17"/>
      <c r="D1" s="17"/>
      <c r="E1" s="17"/>
      <c r="F1" s="54"/>
    </row>
    <row r="2" spans="1:6" ht="18">
      <c r="A2" s="38" t="s">
        <v>23</v>
      </c>
      <c r="B2" s="17"/>
      <c r="C2" s="17"/>
      <c r="D2" s="17"/>
      <c r="E2" s="17"/>
      <c r="F2" s="17"/>
    </row>
    <row r="3" spans="1:6" ht="12.75">
      <c r="A3" s="10"/>
      <c r="B3" s="22" t="s">
        <v>20</v>
      </c>
      <c r="C3" s="23" t="s">
        <v>29</v>
      </c>
      <c r="D3" s="10"/>
      <c r="E3" s="10"/>
      <c r="F3" s="10"/>
    </row>
    <row r="4" spans="1:6" ht="12.75">
      <c r="A4" s="10"/>
      <c r="B4" s="24" t="s">
        <v>31</v>
      </c>
      <c r="C4" s="25" t="s">
        <v>30</v>
      </c>
      <c r="D4" s="26" t="s">
        <v>5</v>
      </c>
      <c r="E4" s="27"/>
      <c r="F4" s="10"/>
    </row>
    <row r="5" spans="1:6" ht="12.75">
      <c r="A5" s="26"/>
      <c r="B5" s="26" t="s">
        <v>28</v>
      </c>
      <c r="C5" s="26" t="s">
        <v>28</v>
      </c>
      <c r="D5" s="26" t="s">
        <v>28</v>
      </c>
      <c r="E5" s="28"/>
      <c r="F5" s="10"/>
    </row>
    <row r="6" spans="1:6" ht="12.75">
      <c r="A6" s="26"/>
      <c r="B6" s="26"/>
      <c r="C6" s="26"/>
      <c r="D6" s="26"/>
      <c r="E6" s="10"/>
      <c r="F6" s="10" t="s">
        <v>0</v>
      </c>
    </row>
    <row r="7" spans="1:6" ht="12.75">
      <c r="A7" s="26" t="s">
        <v>16</v>
      </c>
      <c r="B7" s="26"/>
      <c r="C7" s="26"/>
      <c r="D7" s="26"/>
      <c r="E7" s="26"/>
      <c r="F7" s="26"/>
    </row>
    <row r="8" spans="1:6" ht="12.75">
      <c r="A8" s="26"/>
      <c r="B8" s="17"/>
      <c r="C8" s="17"/>
      <c r="D8" s="17"/>
      <c r="E8" s="12"/>
      <c r="F8" s="12"/>
    </row>
    <row r="9" spans="1:6" ht="12.75">
      <c r="A9" s="17" t="s">
        <v>34</v>
      </c>
      <c r="B9" s="29">
        <v>15</v>
      </c>
      <c r="C9" s="29">
        <v>13</v>
      </c>
      <c r="D9" s="29">
        <v>0</v>
      </c>
      <c r="E9" s="30"/>
      <c r="F9" s="31"/>
    </row>
    <row r="10" spans="1:6" ht="12.75">
      <c r="A10" s="17" t="s">
        <v>35</v>
      </c>
      <c r="B10" s="32">
        <v>9633</v>
      </c>
      <c r="C10" s="32">
        <v>4982</v>
      </c>
      <c r="D10" s="32">
        <v>0</v>
      </c>
      <c r="E10" s="31"/>
      <c r="F10" s="31"/>
    </row>
    <row r="11" spans="1:6" ht="12.75">
      <c r="A11" s="17" t="s">
        <v>17</v>
      </c>
      <c r="B11" s="12">
        <f>+B9*B10</f>
        <v>144495</v>
      </c>
      <c r="C11" s="12">
        <f>+C9*C10</f>
        <v>64766</v>
      </c>
      <c r="D11" s="12">
        <f>+D9*D10</f>
        <v>0</v>
      </c>
      <c r="E11" s="11">
        <f>SUM(B11:D11)</f>
        <v>209261</v>
      </c>
      <c r="F11" s="17" t="s">
        <v>17</v>
      </c>
    </row>
    <row r="12" spans="1:6" ht="12.75">
      <c r="A12" s="17"/>
      <c r="B12" s="17"/>
      <c r="C12" s="12"/>
      <c r="D12" s="12"/>
      <c r="E12" s="33"/>
      <c r="F12" s="31" t="s">
        <v>12</v>
      </c>
    </row>
    <row r="13" spans="1:6" ht="12.75">
      <c r="A13" s="26" t="s">
        <v>6</v>
      </c>
      <c r="B13" s="12">
        <f>SUM(E11:E13)</f>
        <v>209261</v>
      </c>
      <c r="C13" s="17"/>
      <c r="D13" s="31"/>
      <c r="E13" s="33"/>
      <c r="F13" s="31" t="s">
        <v>13</v>
      </c>
    </row>
    <row r="14" spans="1:6" ht="12.75">
      <c r="A14" s="26" t="s">
        <v>7</v>
      </c>
      <c r="B14" s="29">
        <v>967</v>
      </c>
      <c r="C14" s="17"/>
      <c r="D14" s="31"/>
      <c r="E14" s="17"/>
      <c r="F14" s="17"/>
    </row>
    <row r="15" spans="1:6" ht="12.75">
      <c r="A15" s="26" t="s">
        <v>8</v>
      </c>
      <c r="B15" s="11">
        <f>+B13/B14</f>
        <v>216.40227507755947</v>
      </c>
      <c r="C15" s="17"/>
      <c r="D15" s="31"/>
      <c r="E15" s="17"/>
      <c r="F15" s="17"/>
    </row>
    <row r="16" spans="1:6" ht="12.75">
      <c r="A16" s="26"/>
      <c r="B16" s="17"/>
      <c r="C16" s="17"/>
      <c r="D16" s="31"/>
      <c r="E16" s="17"/>
      <c r="F16" s="17"/>
    </row>
    <row r="17" spans="1:6" ht="12.75">
      <c r="A17" s="10"/>
      <c r="B17" s="31"/>
      <c r="C17" s="31"/>
      <c r="D17" s="31"/>
      <c r="E17" s="31"/>
      <c r="F17" s="31"/>
    </row>
    <row r="18" spans="1:6" ht="12.75">
      <c r="A18" s="26" t="s">
        <v>27</v>
      </c>
      <c r="B18" s="17"/>
      <c r="C18" s="17"/>
      <c r="D18" s="17"/>
      <c r="E18" s="12"/>
      <c r="F18" s="12"/>
    </row>
    <row r="19" spans="1:6" ht="12.75">
      <c r="A19" s="26"/>
      <c r="B19" s="17"/>
      <c r="C19" s="17"/>
      <c r="D19" s="17"/>
      <c r="E19" s="12"/>
      <c r="F19" s="12"/>
    </row>
    <row r="20" spans="1:6" ht="12.75">
      <c r="A20" s="17" t="s">
        <v>34</v>
      </c>
      <c r="B20" s="29">
        <v>6</v>
      </c>
      <c r="C20" s="29">
        <v>6</v>
      </c>
      <c r="D20" s="29">
        <v>12</v>
      </c>
      <c r="E20" s="31"/>
      <c r="F20" s="31"/>
    </row>
    <row r="21" spans="1:6" ht="12.75">
      <c r="A21" s="17" t="s">
        <v>35</v>
      </c>
      <c r="B21" s="32">
        <v>9633</v>
      </c>
      <c r="C21" s="32">
        <v>4982</v>
      </c>
      <c r="D21" s="34">
        <v>1214.25</v>
      </c>
      <c r="E21" s="31"/>
      <c r="F21" s="12"/>
    </row>
    <row r="22" spans="1:6" ht="12.75">
      <c r="A22" s="17" t="s">
        <v>38</v>
      </c>
      <c r="B22" s="12">
        <f>+B20*B21</f>
        <v>57798</v>
      </c>
      <c r="C22" s="12">
        <f>+C20*C21</f>
        <v>29892</v>
      </c>
      <c r="D22" s="12">
        <f>+D20*D21</f>
        <v>14571</v>
      </c>
      <c r="E22" s="11">
        <f>SUM(B22:D22)</f>
        <v>102261</v>
      </c>
      <c r="F22" s="17" t="s">
        <v>17</v>
      </c>
    </row>
    <row r="23" spans="1:6" ht="12.75">
      <c r="A23" s="17"/>
      <c r="B23" s="17"/>
      <c r="C23" s="17"/>
      <c r="D23" s="17"/>
      <c r="E23" s="33"/>
      <c r="F23" s="31" t="s">
        <v>12</v>
      </c>
    </row>
    <row r="24" spans="1:6" ht="12.75">
      <c r="A24" s="26" t="s">
        <v>6</v>
      </c>
      <c r="B24" s="12">
        <f>SUM(E22:E24)</f>
        <v>106263</v>
      </c>
      <c r="C24" s="17"/>
      <c r="D24" s="31"/>
      <c r="E24" s="35">
        <v>4002</v>
      </c>
      <c r="F24" s="31" t="s">
        <v>13</v>
      </c>
    </row>
    <row r="25" spans="1:6" ht="12.75">
      <c r="A25" s="26" t="s">
        <v>7</v>
      </c>
      <c r="B25" s="29">
        <v>967</v>
      </c>
      <c r="C25" s="17"/>
      <c r="D25" s="31"/>
      <c r="E25" s="10"/>
      <c r="F25" s="10"/>
    </row>
    <row r="26" spans="1:6" ht="12.75">
      <c r="A26" s="26" t="s">
        <v>8</v>
      </c>
      <c r="B26" s="11">
        <f>+B24/B25</f>
        <v>109.88934850051706</v>
      </c>
      <c r="C26" s="17"/>
      <c r="D26" s="31"/>
      <c r="E26" s="36"/>
      <c r="F26" s="17"/>
    </row>
    <row r="27" spans="2:6" ht="12.75">
      <c r="B27" s="8"/>
      <c r="C27" s="8"/>
      <c r="D27" s="8"/>
      <c r="E27" s="8"/>
      <c r="F27" s="8"/>
    </row>
    <row r="28" spans="1:6" ht="12.75">
      <c r="A28" s="1"/>
      <c r="B28" s="1"/>
      <c r="C28" s="1"/>
      <c r="D28" s="1"/>
      <c r="E28" s="1"/>
      <c r="F28" s="1"/>
    </row>
  </sheetData>
  <sheetProtection/>
  <printOptions/>
  <pageMargins left="0.7" right="0.7" top="0.75" bottom="0.75" header="0.3" footer="0.3"/>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1">
      <selection activeCell="A17" sqref="A17"/>
    </sheetView>
  </sheetViews>
  <sheetFormatPr defaultColWidth="9.00390625" defaultRowHeight="12"/>
  <cols>
    <col min="1" max="1" width="37.75390625" style="0" customWidth="1"/>
    <col min="2" max="2" width="13.125" style="0" bestFit="1" customWidth="1"/>
    <col min="3" max="3" width="5.625" style="0" customWidth="1"/>
    <col min="4" max="4" width="37.75390625" style="0" bestFit="1" customWidth="1"/>
    <col min="5" max="5" width="11.375" style="0" bestFit="1" customWidth="1"/>
    <col min="6" max="6" width="11.25390625" style="0" bestFit="1" customWidth="1"/>
    <col min="7" max="7" width="34.375" style="0" bestFit="1" customWidth="1"/>
    <col min="8" max="8" width="8.625" style="0" bestFit="1" customWidth="1"/>
    <col min="9" max="9" width="8.75390625" style="0" customWidth="1"/>
    <col min="10" max="10" width="24.875" style="0" bestFit="1" customWidth="1"/>
    <col min="11" max="11" width="7.00390625" style="0" bestFit="1" customWidth="1"/>
  </cols>
  <sheetData>
    <row r="1" spans="1:5" ht="18">
      <c r="A1" s="38" t="s">
        <v>22</v>
      </c>
      <c r="B1" s="10"/>
      <c r="C1" s="10"/>
      <c r="D1" s="10"/>
      <c r="E1" s="10"/>
    </row>
    <row r="2" spans="1:5" ht="18">
      <c r="A2" s="38" t="s">
        <v>23</v>
      </c>
      <c r="B2" s="10"/>
      <c r="C2" s="10"/>
      <c r="D2" s="10"/>
      <c r="E2" s="10"/>
    </row>
    <row r="3" spans="1:5" ht="15.75">
      <c r="A3" s="9"/>
      <c r="B3" s="10"/>
      <c r="C3" s="10"/>
      <c r="D3" s="10"/>
      <c r="E3" s="10"/>
    </row>
    <row r="4" spans="1:5" ht="12.75">
      <c r="A4" s="26" t="s">
        <v>39</v>
      </c>
      <c r="B4" s="10"/>
      <c r="C4" s="10"/>
      <c r="D4" s="10"/>
      <c r="E4" s="10"/>
    </row>
    <row r="5" spans="1:5" ht="15.75">
      <c r="A5" s="9"/>
      <c r="B5" s="10"/>
      <c r="C5" s="10"/>
      <c r="D5" s="10"/>
      <c r="E5" s="10"/>
    </row>
    <row r="6" spans="1:9" s="1" customFormat="1" ht="12.75">
      <c r="A6" s="11" t="s">
        <v>40</v>
      </c>
      <c r="B6" s="12"/>
      <c r="C6" s="17"/>
      <c r="D6" s="11" t="s">
        <v>19</v>
      </c>
      <c r="E6" s="17"/>
      <c r="I6" s="2"/>
    </row>
    <row r="7" spans="1:9" s="1" customFormat="1" ht="12.75">
      <c r="A7" s="11"/>
      <c r="B7" s="12"/>
      <c r="C7" s="17"/>
      <c r="D7" s="17"/>
      <c r="E7" s="17"/>
      <c r="I7" s="2"/>
    </row>
    <row r="8" spans="1:9" s="1" customFormat="1" ht="12.75">
      <c r="A8" s="12" t="s">
        <v>11</v>
      </c>
      <c r="B8" s="17"/>
      <c r="C8" s="17"/>
      <c r="D8" s="12" t="s">
        <v>11</v>
      </c>
      <c r="E8" s="12">
        <v>52000</v>
      </c>
      <c r="I8" s="2"/>
    </row>
    <row r="9" spans="1:9" s="1" customFormat="1" ht="12.75">
      <c r="A9" s="12" t="s">
        <v>1</v>
      </c>
      <c r="B9" s="17"/>
      <c r="C9" s="17"/>
      <c r="D9" s="12" t="s">
        <v>1</v>
      </c>
      <c r="E9" s="13">
        <v>0.75</v>
      </c>
      <c r="I9" s="2"/>
    </row>
    <row r="10" spans="1:9" s="1" customFormat="1" ht="12.75">
      <c r="A10" s="12" t="s">
        <v>9</v>
      </c>
      <c r="B10" s="17"/>
      <c r="C10" s="17"/>
      <c r="D10" s="12" t="s">
        <v>9</v>
      </c>
      <c r="E10" s="13">
        <v>0.2</v>
      </c>
      <c r="I10" s="2"/>
    </row>
    <row r="11" spans="1:9" s="1" customFormat="1" ht="12.75">
      <c r="A11" s="12" t="s">
        <v>24</v>
      </c>
      <c r="B11" s="17"/>
      <c r="C11" s="17"/>
      <c r="D11" s="12" t="s">
        <v>24</v>
      </c>
      <c r="E11" s="14">
        <f>E8*E9*E10</f>
        <v>7800</v>
      </c>
      <c r="I11" s="2"/>
    </row>
    <row r="12" spans="1:9" s="1" customFormat="1" ht="12.75">
      <c r="A12" s="12"/>
      <c r="B12" s="17"/>
      <c r="C12" s="17"/>
      <c r="D12" s="12"/>
      <c r="E12" s="12"/>
      <c r="I12" s="2"/>
    </row>
    <row r="13" spans="1:9" s="1" customFormat="1" ht="12.75">
      <c r="A13" s="12" t="s">
        <v>26</v>
      </c>
      <c r="B13" s="17"/>
      <c r="C13" s="17"/>
      <c r="D13" s="12" t="s">
        <v>2</v>
      </c>
      <c r="E13" s="15">
        <v>42</v>
      </c>
      <c r="I13" s="2" t="s">
        <v>0</v>
      </c>
    </row>
    <row r="14" spans="1:10" s="1" customFormat="1" ht="12.75">
      <c r="A14" s="12" t="s">
        <v>15</v>
      </c>
      <c r="B14" s="17"/>
      <c r="C14" s="17"/>
      <c r="D14" s="12" t="s">
        <v>15</v>
      </c>
      <c r="E14" s="15">
        <v>84</v>
      </c>
      <c r="I14" s="2" t="s">
        <v>0</v>
      </c>
      <c r="J14" s="2"/>
    </row>
    <row r="15" spans="1:10" s="1" customFormat="1" ht="12.75">
      <c r="A15" s="12" t="s">
        <v>3</v>
      </c>
      <c r="B15" s="17"/>
      <c r="C15" s="17"/>
      <c r="D15" s="12" t="s">
        <v>3</v>
      </c>
      <c r="E15" s="15">
        <f>SUM(E13:E14)</f>
        <v>126</v>
      </c>
      <c r="I15" s="2" t="s">
        <v>0</v>
      </c>
      <c r="J15" s="2"/>
    </row>
    <row r="16" spans="1:10" s="1" customFormat="1" ht="12.75">
      <c r="A16" s="16" t="s">
        <v>4</v>
      </c>
      <c r="B16" s="17"/>
      <c r="C16" s="17"/>
      <c r="D16" s="16" t="s">
        <v>4</v>
      </c>
      <c r="E16" s="12">
        <f>+E11/E15</f>
        <v>61.904761904761905</v>
      </c>
      <c r="I16" s="2" t="s">
        <v>0</v>
      </c>
      <c r="J16" s="2"/>
    </row>
    <row r="17" spans="1:5" s="1" customFormat="1" ht="12.75">
      <c r="A17" s="12"/>
      <c r="B17" s="12"/>
      <c r="C17" s="17"/>
      <c r="D17" s="17"/>
      <c r="E17" s="17"/>
    </row>
    <row r="18" spans="1:11" s="1" customFormat="1" ht="12.75">
      <c r="A18" s="11" t="s">
        <v>5</v>
      </c>
      <c r="B18" s="12" t="s">
        <v>0</v>
      </c>
      <c r="C18" s="17"/>
      <c r="D18" s="11" t="s">
        <v>10</v>
      </c>
      <c r="E18" s="12"/>
      <c r="G18"/>
      <c r="H18"/>
      <c r="I18"/>
      <c r="J18"/>
      <c r="K18"/>
    </row>
    <row r="19" spans="1:5" s="1" customFormat="1" ht="12.75">
      <c r="A19" s="11"/>
      <c r="B19" s="12"/>
      <c r="C19" s="17"/>
      <c r="D19" s="11"/>
      <c r="E19" s="12"/>
    </row>
    <row r="20" spans="1:5" s="1" customFormat="1" ht="12.75">
      <c r="A20" s="12" t="s">
        <v>11</v>
      </c>
      <c r="B20" s="12">
        <v>12960</v>
      </c>
      <c r="C20" s="17"/>
      <c r="D20" s="12" t="s">
        <v>11</v>
      </c>
      <c r="E20" s="14">
        <v>3250</v>
      </c>
    </row>
    <row r="21" spans="1:5" ht="12.75">
      <c r="A21" s="12" t="s">
        <v>1</v>
      </c>
      <c r="B21" s="13">
        <v>1</v>
      </c>
      <c r="C21" s="10"/>
      <c r="D21" s="10"/>
      <c r="E21" s="13"/>
    </row>
    <row r="22" spans="1:5" ht="12.75">
      <c r="A22" s="12" t="s">
        <v>9</v>
      </c>
      <c r="B22" s="13">
        <v>0.25</v>
      </c>
      <c r="C22" s="10"/>
      <c r="D22" s="12" t="s">
        <v>2</v>
      </c>
      <c r="E22" s="15">
        <v>42</v>
      </c>
    </row>
    <row r="23" spans="1:5" ht="12.75">
      <c r="A23" s="12" t="s">
        <v>24</v>
      </c>
      <c r="B23" s="14">
        <f>B20*B21*B22</f>
        <v>3240</v>
      </c>
      <c r="C23" s="10"/>
      <c r="D23" s="12" t="s">
        <v>15</v>
      </c>
      <c r="E23" s="15">
        <v>84</v>
      </c>
    </row>
    <row r="24" spans="1:5" ht="12.75">
      <c r="A24" s="12"/>
      <c r="B24" s="12"/>
      <c r="C24" s="10"/>
      <c r="D24" s="12" t="s">
        <v>3</v>
      </c>
      <c r="E24" s="15">
        <f>SUM(E22:E23)</f>
        <v>126</v>
      </c>
    </row>
    <row r="25" spans="1:5" ht="12.75">
      <c r="A25" s="12" t="s">
        <v>2</v>
      </c>
      <c r="B25" s="15">
        <v>42</v>
      </c>
      <c r="C25" s="10"/>
      <c r="D25" s="16" t="s">
        <v>4</v>
      </c>
      <c r="E25" s="12">
        <f>+E20/E24</f>
        <v>25.793650793650794</v>
      </c>
    </row>
    <row r="26" spans="1:5" ht="12.75">
      <c r="A26" s="12" t="s">
        <v>15</v>
      </c>
      <c r="B26" s="15">
        <v>84</v>
      </c>
      <c r="C26" s="10"/>
      <c r="D26" s="10"/>
      <c r="E26" s="10"/>
    </row>
    <row r="27" spans="1:5" ht="12.75">
      <c r="A27" s="12" t="s">
        <v>3</v>
      </c>
      <c r="B27" s="15">
        <f>SUM(B25:B26)</f>
        <v>126</v>
      </c>
      <c r="C27" s="10"/>
      <c r="D27" s="10"/>
      <c r="E27" s="10"/>
    </row>
    <row r="28" spans="1:5" ht="12.75">
      <c r="A28" s="16" t="s">
        <v>4</v>
      </c>
      <c r="B28" s="19">
        <f>+B23/B27</f>
        <v>25.714285714285715</v>
      </c>
      <c r="C28" s="10"/>
      <c r="D28" s="10"/>
      <c r="E28" s="10"/>
    </row>
    <row r="29" spans="1:5" ht="12">
      <c r="A29" s="10"/>
      <c r="B29" s="10"/>
      <c r="C29" s="10"/>
      <c r="D29" s="10"/>
      <c r="E29" s="10"/>
    </row>
    <row r="30" spans="1:5" ht="11.25">
      <c r="A30" s="10"/>
      <c r="B30" s="10"/>
      <c r="C30" s="10"/>
      <c r="D30" s="10"/>
      <c r="E30" s="10"/>
    </row>
    <row r="31" spans="1:5" ht="12.75">
      <c r="A31" s="37" t="s">
        <v>14</v>
      </c>
      <c r="B31" s="20" t="s">
        <v>25</v>
      </c>
      <c r="C31" s="10"/>
      <c r="D31" s="11" t="s">
        <v>21</v>
      </c>
      <c r="E31" s="20" t="s">
        <v>25</v>
      </c>
    </row>
    <row r="32" spans="1:5" ht="12.75">
      <c r="A32" s="10"/>
      <c r="B32" s="10"/>
      <c r="C32" s="10"/>
      <c r="D32" s="10"/>
      <c r="E32" s="39">
        <v>7</v>
      </c>
    </row>
    <row r="48" s="1" customFormat="1" ht="12.75"/>
  </sheetData>
  <sheetProtection/>
  <printOptions/>
  <pageMargins left="0.7" right="0.7" top="0.75" bottom="0.75" header="0.3" footer="0.3"/>
  <pageSetup fitToHeight="1" fitToWidth="1" orientation="landscape" scale="81" r:id="rId3"/>
  <legacyDrawing r:id="rId2"/>
</worksheet>
</file>

<file path=xl/worksheets/sheet4.xml><?xml version="1.0" encoding="utf-8"?>
<worksheet xmlns="http://schemas.openxmlformats.org/spreadsheetml/2006/main" xmlns:r="http://schemas.openxmlformats.org/officeDocument/2006/relationships">
  <dimension ref="A1:H29"/>
  <sheetViews>
    <sheetView zoomScalePageLayoutView="0" workbookViewId="0" topLeftCell="A1">
      <selection activeCell="B13" sqref="B13"/>
    </sheetView>
  </sheetViews>
  <sheetFormatPr defaultColWidth="9.00390625" defaultRowHeight="12"/>
  <cols>
    <col min="1" max="1" width="34.375" style="0" customWidth="1"/>
    <col min="2" max="2" width="14.25390625" style="0" customWidth="1"/>
    <col min="3" max="3" width="14.50390625" style="0" customWidth="1"/>
    <col min="4" max="6" width="12.75390625" style="0" customWidth="1"/>
    <col min="7" max="7" width="31.50390625" style="8" bestFit="1" customWidth="1"/>
  </cols>
  <sheetData>
    <row r="1" spans="1:7" s="1" customFormat="1" ht="18">
      <c r="A1" s="38" t="s">
        <v>22</v>
      </c>
      <c r="B1" s="17"/>
      <c r="C1" s="17"/>
      <c r="D1" s="17"/>
      <c r="E1" s="17"/>
      <c r="F1" s="17"/>
      <c r="G1" s="17"/>
    </row>
    <row r="2" spans="1:7" s="1" customFormat="1" ht="18">
      <c r="A2" s="38" t="s">
        <v>23</v>
      </c>
      <c r="B2" s="17"/>
      <c r="C2" s="17"/>
      <c r="D2" s="17"/>
      <c r="E2" s="17"/>
      <c r="F2" s="17"/>
      <c r="G2" s="17"/>
    </row>
    <row r="3" spans="1:7" ht="12.75">
      <c r="A3" s="10"/>
      <c r="B3" s="22" t="s">
        <v>36</v>
      </c>
      <c r="C3" s="23" t="s">
        <v>29</v>
      </c>
      <c r="D3" s="26" t="s">
        <v>5</v>
      </c>
      <c r="E3" s="26" t="s">
        <v>32</v>
      </c>
      <c r="F3" s="10"/>
      <c r="G3" s="31"/>
    </row>
    <row r="4" spans="1:7" ht="12.75">
      <c r="A4" s="10"/>
      <c r="B4" s="40" t="s">
        <v>37</v>
      </c>
      <c r="C4" s="41" t="s">
        <v>30</v>
      </c>
      <c r="D4" s="26"/>
      <c r="E4" s="26" t="s">
        <v>33</v>
      </c>
      <c r="F4" s="10"/>
      <c r="G4" s="31"/>
    </row>
    <row r="5" spans="1:7" ht="12.75">
      <c r="A5" s="26"/>
      <c r="B5" s="26" t="s">
        <v>28</v>
      </c>
      <c r="C5" s="26" t="s">
        <v>28</v>
      </c>
      <c r="D5" s="26" t="s">
        <v>28</v>
      </c>
      <c r="E5" s="26" t="s">
        <v>28</v>
      </c>
      <c r="F5" s="10"/>
      <c r="G5" s="31"/>
    </row>
    <row r="6" spans="1:7" ht="12.75">
      <c r="A6" s="26"/>
      <c r="B6" s="26"/>
      <c r="C6" s="26"/>
      <c r="D6" s="26"/>
      <c r="E6" s="26"/>
      <c r="F6" s="10"/>
      <c r="G6" s="31" t="s">
        <v>0</v>
      </c>
    </row>
    <row r="7" spans="1:8" ht="12.75">
      <c r="A7" s="26" t="s">
        <v>16</v>
      </c>
      <c r="B7" s="26"/>
      <c r="C7" s="26"/>
      <c r="D7" s="26"/>
      <c r="E7" s="26"/>
      <c r="F7" s="26"/>
      <c r="G7" s="26"/>
      <c r="H7" s="2"/>
    </row>
    <row r="8" spans="1:8" ht="12.75">
      <c r="A8" s="26"/>
      <c r="B8" s="17"/>
      <c r="C8" s="17"/>
      <c r="D8" s="17"/>
      <c r="E8" s="17"/>
      <c r="F8" s="12"/>
      <c r="G8" s="12"/>
      <c r="H8" s="2"/>
    </row>
    <row r="9" spans="1:7" ht="12.75">
      <c r="A9" s="17" t="s">
        <v>34</v>
      </c>
      <c r="B9" s="29">
        <v>0</v>
      </c>
      <c r="C9" s="29">
        <v>8</v>
      </c>
      <c r="D9" s="29">
        <v>1</v>
      </c>
      <c r="E9" s="29">
        <v>2</v>
      </c>
      <c r="F9" s="10"/>
      <c r="G9" s="31"/>
    </row>
    <row r="10" spans="1:8" ht="12.75">
      <c r="A10" s="17" t="s">
        <v>35</v>
      </c>
      <c r="B10" s="42"/>
      <c r="C10" s="32">
        <v>7800</v>
      </c>
      <c r="D10" s="32">
        <v>3240</v>
      </c>
      <c r="E10" s="32">
        <v>3250</v>
      </c>
      <c r="F10" s="10"/>
      <c r="G10" s="31"/>
      <c r="H10" s="2"/>
    </row>
    <row r="11" spans="1:8" ht="12.75">
      <c r="A11" s="17" t="s">
        <v>17</v>
      </c>
      <c r="B11" s="17">
        <f>+B9*B10</f>
        <v>0</v>
      </c>
      <c r="C11" s="12">
        <f>+C9*C10</f>
        <v>62400</v>
      </c>
      <c r="D11" s="12">
        <f>+D9*D10</f>
        <v>3240</v>
      </c>
      <c r="E11" s="12">
        <f>+E9*E10</f>
        <v>6500</v>
      </c>
      <c r="F11" s="43">
        <f>SUM(B11:E11)</f>
        <v>72140</v>
      </c>
      <c r="G11" s="17" t="s">
        <v>17</v>
      </c>
      <c r="H11" s="2"/>
    </row>
    <row r="12" spans="1:8" ht="12.75">
      <c r="A12" s="17"/>
      <c r="B12" s="17"/>
      <c r="C12" s="12"/>
      <c r="D12" s="12"/>
      <c r="E12" s="12"/>
      <c r="F12" s="44"/>
      <c r="G12" s="31" t="s">
        <v>12</v>
      </c>
      <c r="H12" s="2"/>
    </row>
    <row r="13" spans="1:8" ht="12.75">
      <c r="A13" s="26" t="s">
        <v>6</v>
      </c>
      <c r="B13" s="11">
        <f>SUM(F11:F13)</f>
        <v>82234</v>
      </c>
      <c r="C13" s="17"/>
      <c r="D13" s="10"/>
      <c r="E13" s="17"/>
      <c r="F13" s="44">
        <v>10094</v>
      </c>
      <c r="G13" s="31" t="s">
        <v>13</v>
      </c>
      <c r="H13" s="1"/>
    </row>
    <row r="14" spans="1:8" ht="12.75">
      <c r="A14" s="26" t="s">
        <v>7</v>
      </c>
      <c r="B14" s="29">
        <v>360</v>
      </c>
      <c r="C14" s="17"/>
      <c r="D14" s="10"/>
      <c r="E14" s="17"/>
      <c r="F14" s="45"/>
      <c r="G14" s="17"/>
      <c r="H14" s="1"/>
    </row>
    <row r="15" spans="1:8" ht="12.75">
      <c r="A15" s="26" t="s">
        <v>8</v>
      </c>
      <c r="B15" s="43">
        <f>+B13/B14</f>
        <v>228.42777777777778</v>
      </c>
      <c r="C15" s="17"/>
      <c r="D15" s="10"/>
      <c r="E15" s="17"/>
      <c r="F15" s="45"/>
      <c r="G15" s="17"/>
      <c r="H15" s="1"/>
    </row>
    <row r="16" spans="1:8" ht="12.75">
      <c r="A16" s="26"/>
      <c r="B16" s="17"/>
      <c r="C16" s="17"/>
      <c r="D16" s="10"/>
      <c r="E16" s="17"/>
      <c r="F16" s="45"/>
      <c r="G16" s="17"/>
      <c r="H16" s="1"/>
    </row>
    <row r="17" spans="1:7" ht="12.75">
      <c r="A17" s="10"/>
      <c r="B17" s="10"/>
      <c r="C17" s="10"/>
      <c r="D17" s="10"/>
      <c r="E17" s="10"/>
      <c r="F17" s="46"/>
      <c r="G17" s="31"/>
    </row>
    <row r="18" spans="1:8" ht="12.75">
      <c r="A18" s="26" t="s">
        <v>27</v>
      </c>
      <c r="B18" s="17"/>
      <c r="C18" s="17"/>
      <c r="D18" s="17"/>
      <c r="E18" s="17"/>
      <c r="F18" s="45"/>
      <c r="G18" s="12"/>
      <c r="H18" s="2"/>
    </row>
    <row r="19" spans="1:8" ht="12.75">
      <c r="A19" s="26"/>
      <c r="B19" s="17"/>
      <c r="C19" s="17"/>
      <c r="D19" s="17"/>
      <c r="E19" s="17"/>
      <c r="F19" s="45"/>
      <c r="G19" s="12"/>
      <c r="H19" s="2"/>
    </row>
    <row r="20" spans="1:7" ht="12.75">
      <c r="A20" s="17" t="s">
        <v>34</v>
      </c>
      <c r="B20" s="29">
        <v>0</v>
      </c>
      <c r="C20" s="29">
        <v>6</v>
      </c>
      <c r="D20" s="29">
        <v>0</v>
      </c>
      <c r="E20" s="29">
        <v>0</v>
      </c>
      <c r="F20" s="46"/>
      <c r="G20" s="31"/>
    </row>
    <row r="21" spans="1:8" ht="12.75">
      <c r="A21" s="17" t="s">
        <v>35</v>
      </c>
      <c r="B21" s="42"/>
      <c r="C21" s="32">
        <v>7800</v>
      </c>
      <c r="D21" s="32">
        <v>3240</v>
      </c>
      <c r="E21" s="32"/>
      <c r="F21" s="46"/>
      <c r="G21" s="31"/>
      <c r="H21" s="2"/>
    </row>
    <row r="22" spans="1:8" ht="12.75">
      <c r="A22" s="17" t="s">
        <v>17</v>
      </c>
      <c r="B22" s="17">
        <f>+B20*B21</f>
        <v>0</v>
      </c>
      <c r="C22" s="12">
        <f>+C20*C21</f>
        <v>46800</v>
      </c>
      <c r="D22" s="12">
        <f>+D20*D21</f>
        <v>0</v>
      </c>
      <c r="E22" s="12">
        <f>+E20*E21</f>
        <v>0</v>
      </c>
      <c r="F22" s="44">
        <f>SUM(B22:E22)</f>
        <v>46800</v>
      </c>
      <c r="G22" s="17" t="s">
        <v>17</v>
      </c>
      <c r="H22" s="2"/>
    </row>
    <row r="23" spans="1:8" ht="12.75">
      <c r="A23" s="17"/>
      <c r="B23" s="17"/>
      <c r="C23" s="17"/>
      <c r="D23" s="17"/>
      <c r="E23" s="17"/>
      <c r="F23" s="44">
        <v>3240</v>
      </c>
      <c r="G23" s="31" t="s">
        <v>12</v>
      </c>
      <c r="H23" s="2"/>
    </row>
    <row r="24" spans="1:8" ht="12.75">
      <c r="A24" s="26" t="s">
        <v>6</v>
      </c>
      <c r="B24" s="11">
        <f>SUM(F22:F24)</f>
        <v>63030</v>
      </c>
      <c r="C24" s="17"/>
      <c r="D24" s="10"/>
      <c r="E24" s="17"/>
      <c r="F24" s="44">
        <v>12990</v>
      </c>
      <c r="G24" s="31" t="s">
        <v>13</v>
      </c>
      <c r="H24" s="1"/>
    </row>
    <row r="25" spans="1:8" ht="12.75">
      <c r="A25" s="26" t="s">
        <v>7</v>
      </c>
      <c r="B25" s="29">
        <v>360</v>
      </c>
      <c r="C25" s="17"/>
      <c r="D25" s="10"/>
      <c r="E25" s="17"/>
      <c r="F25" s="10"/>
      <c r="G25" s="31"/>
      <c r="H25" s="1"/>
    </row>
    <row r="26" spans="1:8" ht="12.75">
      <c r="A26" s="26" t="s">
        <v>8</v>
      </c>
      <c r="B26" s="43">
        <f>+B24/B25</f>
        <v>175.08333333333334</v>
      </c>
      <c r="C26" s="17"/>
      <c r="D26" s="10"/>
      <c r="E26" s="17"/>
      <c r="F26" s="17"/>
      <c r="G26" s="17"/>
      <c r="H26" s="1"/>
    </row>
    <row r="27" spans="1:7" ht="12.75">
      <c r="A27" s="10"/>
      <c r="B27" s="10"/>
      <c r="C27" s="10"/>
      <c r="D27" s="10"/>
      <c r="E27" s="10"/>
      <c r="F27" s="10"/>
      <c r="G27" s="31"/>
    </row>
    <row r="28" spans="1:7" ht="12.75">
      <c r="A28" s="10"/>
      <c r="B28" s="10"/>
      <c r="C28" s="10"/>
      <c r="D28" s="10"/>
      <c r="E28" s="10"/>
      <c r="F28" s="10"/>
      <c r="G28" s="31"/>
    </row>
    <row r="29" spans="1:7" ht="12.75">
      <c r="A29" s="10"/>
      <c r="B29" s="10"/>
      <c r="C29" s="10"/>
      <c r="D29" s="10"/>
      <c r="E29" s="10"/>
      <c r="F29" s="10"/>
      <c r="G29" s="31"/>
    </row>
    <row r="30" ht="12.75"/>
    <row r="31" ht="12.75"/>
  </sheetData>
  <sheetProtection/>
  <printOptions/>
  <pageMargins left="0.7" right="0.7" top="0.75" bottom="0.75" header="0.3" footer="0.3"/>
  <pageSetup orientation="landscape" r:id="rId3"/>
  <legacyDrawing r:id="rId2"/>
</worksheet>
</file>

<file path=xl/worksheets/sheet5.xml><?xml version="1.0" encoding="utf-8"?>
<worksheet xmlns="http://schemas.openxmlformats.org/spreadsheetml/2006/main" xmlns:r="http://schemas.openxmlformats.org/officeDocument/2006/relationships">
  <dimension ref="A1:I32"/>
  <sheetViews>
    <sheetView workbookViewId="0" topLeftCell="A1">
      <selection activeCell="A4" sqref="A4"/>
    </sheetView>
  </sheetViews>
  <sheetFormatPr defaultColWidth="9.00390625" defaultRowHeight="12"/>
  <cols>
    <col min="1" max="1" width="37.75390625" style="0" customWidth="1"/>
    <col min="2" max="2" width="13.125" style="0" bestFit="1" customWidth="1"/>
    <col min="3" max="3" width="5.625" style="0" customWidth="1"/>
    <col min="4" max="4" width="37.75390625" style="0" bestFit="1" customWidth="1"/>
    <col min="5" max="11" width="10.625" style="0" customWidth="1"/>
  </cols>
  <sheetData>
    <row r="1" spans="1:5" ht="18">
      <c r="A1" s="38" t="s">
        <v>22</v>
      </c>
      <c r="B1" s="10"/>
      <c r="C1" s="10"/>
      <c r="D1" s="10"/>
      <c r="E1" s="10"/>
    </row>
    <row r="2" spans="1:5" ht="18">
      <c r="A2" s="38" t="s">
        <v>23</v>
      </c>
      <c r="B2" s="10"/>
      <c r="C2" s="10"/>
      <c r="D2" s="10"/>
      <c r="E2" s="10"/>
    </row>
    <row r="3" spans="1:5" ht="15.75">
      <c r="A3" s="9"/>
      <c r="B3" s="10"/>
      <c r="C3" s="10"/>
      <c r="D3" s="10"/>
      <c r="E3" s="10"/>
    </row>
    <row r="4" spans="1:5" ht="12.75">
      <c r="A4" s="26" t="s">
        <v>39</v>
      </c>
      <c r="B4" s="10"/>
      <c r="C4" s="10"/>
      <c r="D4" s="10"/>
      <c r="E4" s="10"/>
    </row>
    <row r="5" spans="1:5" ht="15.75">
      <c r="A5" s="9"/>
      <c r="B5" s="10"/>
      <c r="C5" s="10"/>
      <c r="D5" s="10"/>
      <c r="E5" s="10"/>
    </row>
    <row r="6" spans="1:9" s="1" customFormat="1" ht="12.75">
      <c r="A6" s="11" t="s">
        <v>18</v>
      </c>
      <c r="B6" s="12"/>
      <c r="C6" s="12" t="s">
        <v>0</v>
      </c>
      <c r="D6" s="11" t="s">
        <v>19</v>
      </c>
      <c r="E6" s="12"/>
      <c r="G6" s="2" t="s">
        <v>0</v>
      </c>
      <c r="H6" s="2"/>
      <c r="I6" s="2"/>
    </row>
    <row r="7" spans="1:9" s="1" customFormat="1" ht="12.75">
      <c r="A7" s="11"/>
      <c r="B7" s="12"/>
      <c r="C7" s="12"/>
      <c r="D7" s="17"/>
      <c r="E7" s="17"/>
      <c r="G7" s="2"/>
      <c r="H7" s="2"/>
      <c r="I7" s="2"/>
    </row>
    <row r="8" spans="1:9" s="1" customFormat="1" ht="12.75">
      <c r="A8" s="12" t="s">
        <v>11</v>
      </c>
      <c r="B8" s="12">
        <v>65000</v>
      </c>
      <c r="C8" s="12"/>
      <c r="D8" s="12" t="s">
        <v>11</v>
      </c>
      <c r="E8" s="17"/>
      <c r="H8" s="2"/>
      <c r="I8"/>
    </row>
    <row r="9" spans="1:9" s="1" customFormat="1" ht="12.75">
      <c r="A9" s="12" t="s">
        <v>1</v>
      </c>
      <c r="B9" s="13">
        <v>0.5</v>
      </c>
      <c r="C9" s="12"/>
      <c r="D9" s="12" t="s">
        <v>1</v>
      </c>
      <c r="E9" s="17"/>
      <c r="H9" s="2"/>
      <c r="I9" s="3"/>
    </row>
    <row r="10" spans="1:9" s="1" customFormat="1" ht="12.75">
      <c r="A10" s="12" t="s">
        <v>9</v>
      </c>
      <c r="B10" s="13">
        <v>0.25</v>
      </c>
      <c r="C10" s="12"/>
      <c r="D10" s="12" t="s">
        <v>9</v>
      </c>
      <c r="E10" s="17"/>
      <c r="H10" s="2"/>
      <c r="I10" s="4"/>
    </row>
    <row r="11" spans="1:9" s="1" customFormat="1" ht="12.75">
      <c r="A11" s="12" t="s">
        <v>24</v>
      </c>
      <c r="B11" s="14">
        <f>SUM(B8*B9*B10)</f>
        <v>8125</v>
      </c>
      <c r="C11" s="12"/>
      <c r="D11" s="12" t="s">
        <v>24</v>
      </c>
      <c r="E11" s="17"/>
      <c r="H11" s="2"/>
      <c r="I11" s="4"/>
    </row>
    <row r="12" spans="1:9" s="1" customFormat="1" ht="12.75">
      <c r="A12" s="12"/>
      <c r="B12" s="12"/>
      <c r="C12" s="12"/>
      <c r="D12" s="12"/>
      <c r="E12" s="17"/>
      <c r="H12" s="2"/>
      <c r="I12" s="4"/>
    </row>
    <row r="13" spans="1:9" s="1" customFormat="1" ht="12.75">
      <c r="A13" s="12" t="s">
        <v>26</v>
      </c>
      <c r="B13" s="15">
        <v>0</v>
      </c>
      <c r="C13" s="12"/>
      <c r="D13" s="12" t="s">
        <v>2</v>
      </c>
      <c r="E13" s="17"/>
      <c r="H13" s="2" t="s">
        <v>0</v>
      </c>
      <c r="I13" s="2"/>
    </row>
    <row r="14" spans="1:8" s="1" customFormat="1" ht="12.75">
      <c r="A14" s="12" t="s">
        <v>15</v>
      </c>
      <c r="B14" s="15">
        <v>113</v>
      </c>
      <c r="C14" s="12" t="s">
        <v>0</v>
      </c>
      <c r="D14" s="12" t="s">
        <v>15</v>
      </c>
      <c r="E14" s="17"/>
      <c r="H14" s="2" t="s">
        <v>0</v>
      </c>
    </row>
    <row r="15" spans="1:8" s="1" customFormat="1" ht="12.75">
      <c r="A15" s="12" t="s">
        <v>3</v>
      </c>
      <c r="B15" s="15">
        <f>SUM(B13:B14)</f>
        <v>113</v>
      </c>
      <c r="C15" s="12" t="s">
        <v>0</v>
      </c>
      <c r="D15" s="12" t="s">
        <v>3</v>
      </c>
      <c r="E15" s="17"/>
      <c r="H15" s="2" t="s">
        <v>0</v>
      </c>
    </row>
    <row r="16" spans="1:8" s="1" customFormat="1" ht="12.75">
      <c r="A16" s="16" t="s">
        <v>4</v>
      </c>
      <c r="B16" s="12">
        <f>+B11/B15</f>
        <v>71.90265486725664</v>
      </c>
      <c r="C16" s="12" t="s">
        <v>0</v>
      </c>
      <c r="D16" s="16" t="s">
        <v>4</v>
      </c>
      <c r="E16" s="17"/>
      <c r="H16" s="2" t="s">
        <v>0</v>
      </c>
    </row>
    <row r="17" spans="1:5" s="1" customFormat="1" ht="12.75">
      <c r="A17" s="12"/>
      <c r="B17" s="12"/>
      <c r="C17" s="12"/>
      <c r="D17" s="17"/>
      <c r="E17" s="17"/>
    </row>
    <row r="18" spans="1:9" s="1" customFormat="1" ht="12.75">
      <c r="A18" s="11" t="s">
        <v>5</v>
      </c>
      <c r="B18" s="12"/>
      <c r="C18" s="17"/>
      <c r="D18" s="11" t="s">
        <v>10</v>
      </c>
      <c r="E18" s="17"/>
      <c r="G18"/>
      <c r="H18"/>
      <c r="I18"/>
    </row>
    <row r="19" spans="1:5" s="1" customFormat="1" ht="12.75">
      <c r="A19" s="11"/>
      <c r="B19" s="12">
        <v>16585.76</v>
      </c>
      <c r="C19" s="17"/>
      <c r="D19" s="11"/>
      <c r="E19" s="17"/>
    </row>
    <row r="20" spans="1:5" s="1" customFormat="1" ht="12.75">
      <c r="A20" s="12" t="s">
        <v>11</v>
      </c>
      <c r="B20" s="13">
        <v>1</v>
      </c>
      <c r="C20" s="17"/>
      <c r="D20" s="12" t="s">
        <v>11</v>
      </c>
      <c r="E20" s="17"/>
    </row>
    <row r="21" spans="1:5" s="1" customFormat="1" ht="12.75">
      <c r="A21" s="12" t="s">
        <v>1</v>
      </c>
      <c r="B21" s="13">
        <v>0.25</v>
      </c>
      <c r="C21" s="17"/>
      <c r="D21" s="10"/>
      <c r="E21" s="17"/>
    </row>
    <row r="22" spans="1:5" ht="12.75">
      <c r="A22" s="12" t="s">
        <v>9</v>
      </c>
      <c r="B22" s="14">
        <f>B19*B20*B21</f>
        <v>4146.44</v>
      </c>
      <c r="C22" s="10"/>
      <c r="D22" s="12" t="s">
        <v>2</v>
      </c>
      <c r="E22" s="10"/>
    </row>
    <row r="23" spans="1:5" ht="12.75">
      <c r="A23" s="12" t="s">
        <v>24</v>
      </c>
      <c r="B23" s="12"/>
      <c r="C23" s="10"/>
      <c r="D23" s="12" t="s">
        <v>15</v>
      </c>
      <c r="E23" s="10"/>
    </row>
    <row r="24" spans="1:5" ht="12.75">
      <c r="A24" s="12"/>
      <c r="B24" s="15">
        <v>45</v>
      </c>
      <c r="C24" s="10"/>
      <c r="D24" s="12" t="s">
        <v>3</v>
      </c>
      <c r="E24" s="10"/>
    </row>
    <row r="25" spans="1:5" ht="12.75">
      <c r="A25" s="12" t="s">
        <v>2</v>
      </c>
      <c r="B25" s="15">
        <v>105</v>
      </c>
      <c r="C25" s="10"/>
      <c r="D25" s="16" t="s">
        <v>4</v>
      </c>
      <c r="E25" s="10"/>
    </row>
    <row r="26" spans="1:5" ht="12.75">
      <c r="A26" s="12" t="s">
        <v>15</v>
      </c>
      <c r="B26" s="15">
        <v>150</v>
      </c>
      <c r="C26" s="26"/>
      <c r="D26" s="26"/>
      <c r="E26" s="26"/>
    </row>
    <row r="27" spans="1:5" ht="12.75">
      <c r="A27" s="12" t="s">
        <v>3</v>
      </c>
      <c r="B27" s="19">
        <f>+B22/B26</f>
        <v>27.642933333333332</v>
      </c>
      <c r="C27" s="10"/>
      <c r="D27" s="10"/>
      <c r="E27" s="10"/>
    </row>
    <row r="28" spans="1:5" ht="12.75">
      <c r="A28" s="16" t="s">
        <v>4</v>
      </c>
      <c r="B28" s="12"/>
      <c r="C28" s="10"/>
      <c r="D28" s="10"/>
      <c r="E28" s="10"/>
    </row>
    <row r="29" spans="1:5" ht="12">
      <c r="A29" s="10"/>
      <c r="B29" s="10"/>
      <c r="C29" s="10"/>
      <c r="D29" s="10"/>
      <c r="E29" s="10"/>
    </row>
    <row r="30" spans="1:5" ht="11.25">
      <c r="A30" s="10"/>
      <c r="B30" s="10"/>
      <c r="C30" s="10"/>
      <c r="D30" s="10"/>
      <c r="E30" s="10"/>
    </row>
    <row r="31" spans="1:5" ht="12.75">
      <c r="A31" s="11" t="s">
        <v>14</v>
      </c>
      <c r="B31" s="20" t="s">
        <v>25</v>
      </c>
      <c r="C31" s="10"/>
      <c r="D31" s="11" t="s">
        <v>21</v>
      </c>
      <c r="E31" s="20" t="s">
        <v>25</v>
      </c>
    </row>
    <row r="32" spans="1:5" ht="12.75">
      <c r="A32" s="10"/>
      <c r="B32" s="10"/>
      <c r="C32" s="10"/>
      <c r="D32" s="10"/>
      <c r="E32" s="47">
        <v>7.25</v>
      </c>
    </row>
  </sheetData>
  <sheetProtection/>
  <printOptions/>
  <pageMargins left="0.7" right="0.7" top="0.75" bottom="0.75" header="0.3" footer="0.3"/>
  <pageSetup horizontalDpi="600" verticalDpi="600" orientation="landscape" r:id="rId3"/>
  <legacyDrawing r:id="rId2"/>
</worksheet>
</file>

<file path=xl/worksheets/sheet6.xml><?xml version="1.0" encoding="utf-8"?>
<worksheet xmlns="http://schemas.openxmlformats.org/spreadsheetml/2006/main" xmlns:r="http://schemas.openxmlformats.org/officeDocument/2006/relationships">
  <dimension ref="A1:H28"/>
  <sheetViews>
    <sheetView zoomScalePageLayoutView="0" workbookViewId="0" topLeftCell="A1">
      <selection activeCell="B14" sqref="B14"/>
    </sheetView>
  </sheetViews>
  <sheetFormatPr defaultColWidth="9.00390625" defaultRowHeight="12"/>
  <cols>
    <col min="1" max="1" width="34.375" style="0" customWidth="1"/>
    <col min="2" max="2" width="14.375" style="0" customWidth="1"/>
    <col min="3" max="3" width="14.50390625" style="0" customWidth="1"/>
    <col min="4" max="6" width="12.75390625" style="0" customWidth="1"/>
    <col min="7" max="7" width="31.50390625" style="0" bestFit="1" customWidth="1"/>
  </cols>
  <sheetData>
    <row r="1" spans="1:7" ht="18">
      <c r="A1" s="38" t="s">
        <v>22</v>
      </c>
      <c r="B1" s="10"/>
      <c r="C1" s="10"/>
      <c r="D1" s="10"/>
      <c r="E1" s="10"/>
      <c r="F1" s="10"/>
      <c r="G1" s="10"/>
    </row>
    <row r="2" spans="1:7" ht="18">
      <c r="A2" s="38" t="s">
        <v>23</v>
      </c>
      <c r="B2" s="10"/>
      <c r="C2" s="10"/>
      <c r="D2" s="10"/>
      <c r="E2" s="10"/>
      <c r="F2" s="10"/>
      <c r="G2" s="10"/>
    </row>
    <row r="3" spans="1:7" ht="12.75">
      <c r="A3" s="26"/>
      <c r="B3" s="10"/>
      <c r="C3" s="10"/>
      <c r="D3" s="10"/>
      <c r="E3" s="10"/>
      <c r="F3" s="10"/>
      <c r="G3" s="10"/>
    </row>
    <row r="4" spans="1:8" s="7" customFormat="1" ht="15.75">
      <c r="A4" s="48"/>
      <c r="B4" s="22" t="s">
        <v>20</v>
      </c>
      <c r="C4" s="23" t="s">
        <v>29</v>
      </c>
      <c r="D4" s="48"/>
      <c r="E4" s="26" t="s">
        <v>32</v>
      </c>
      <c r="F4" s="9"/>
      <c r="G4" s="9"/>
      <c r="H4" s="6"/>
    </row>
    <row r="5" spans="1:8" s="7" customFormat="1" ht="15.75">
      <c r="A5" s="9"/>
      <c r="B5" s="40" t="s">
        <v>31</v>
      </c>
      <c r="C5" s="41" t="s">
        <v>30</v>
      </c>
      <c r="D5" s="26" t="s">
        <v>5</v>
      </c>
      <c r="E5" s="26" t="s">
        <v>33</v>
      </c>
      <c r="F5" s="9"/>
      <c r="G5" s="9"/>
      <c r="H5" s="6"/>
    </row>
    <row r="6" spans="1:8" s="7" customFormat="1" ht="15.75">
      <c r="A6" s="48"/>
      <c r="B6" s="26" t="s">
        <v>28</v>
      </c>
      <c r="C6" s="26" t="s">
        <v>28</v>
      </c>
      <c r="D6" s="26" t="s">
        <v>28</v>
      </c>
      <c r="E6" s="26" t="s">
        <v>28</v>
      </c>
      <c r="F6" s="9"/>
      <c r="G6" s="9"/>
      <c r="H6" s="6"/>
    </row>
    <row r="7" spans="1:8" s="7" customFormat="1" ht="15.75">
      <c r="A7" s="48"/>
      <c r="B7" s="26"/>
      <c r="C7" s="26"/>
      <c r="D7" s="26"/>
      <c r="E7" s="26"/>
      <c r="F7" s="9"/>
      <c r="G7" s="9"/>
      <c r="H7" s="6"/>
    </row>
    <row r="8" spans="1:8" s="7" customFormat="1" ht="15.75">
      <c r="A8" s="26" t="s">
        <v>16</v>
      </c>
      <c r="B8" s="9"/>
      <c r="C8" s="9"/>
      <c r="D8" s="9"/>
      <c r="E8" s="9"/>
      <c r="F8" s="9"/>
      <c r="G8" s="9"/>
      <c r="H8" s="6"/>
    </row>
    <row r="9" spans="1:8" ht="12.75">
      <c r="A9" s="26"/>
      <c r="B9" s="17"/>
      <c r="C9" s="17"/>
      <c r="D9" s="17"/>
      <c r="E9" s="17"/>
      <c r="F9" s="12"/>
      <c r="G9" s="12"/>
      <c r="H9" s="2"/>
    </row>
    <row r="10" spans="1:7" ht="12.75">
      <c r="A10" s="17" t="s">
        <v>34</v>
      </c>
      <c r="B10" s="29">
        <v>2</v>
      </c>
      <c r="C10" s="29">
        <v>0</v>
      </c>
      <c r="D10" s="29">
        <v>18</v>
      </c>
      <c r="E10" s="29">
        <v>0</v>
      </c>
      <c r="F10" s="31"/>
      <c r="G10" s="31"/>
    </row>
    <row r="11" spans="1:8" ht="12.75">
      <c r="A11" s="17" t="s">
        <v>35</v>
      </c>
      <c r="B11" s="32">
        <v>8125</v>
      </c>
      <c r="C11" s="32"/>
      <c r="D11" s="49">
        <v>4146.44</v>
      </c>
      <c r="E11" s="32"/>
      <c r="F11" s="31"/>
      <c r="G11" s="31"/>
      <c r="H11" s="2"/>
    </row>
    <row r="12" spans="1:8" ht="12.75">
      <c r="A12" s="17" t="s">
        <v>17</v>
      </c>
      <c r="B12" s="12">
        <f>+B10*B11</f>
        <v>16250</v>
      </c>
      <c r="C12" s="12">
        <f>+C10*C11</f>
        <v>0</v>
      </c>
      <c r="D12" s="50">
        <f>+D10*D11</f>
        <v>74635.92</v>
      </c>
      <c r="E12" s="12">
        <f>+E10*E11</f>
        <v>0</v>
      </c>
      <c r="F12" s="11">
        <f>SUM(B12:E12)</f>
        <v>90885.92</v>
      </c>
      <c r="G12" s="17" t="s">
        <v>17</v>
      </c>
      <c r="H12" s="2"/>
    </row>
    <row r="13" spans="1:8" ht="12.75">
      <c r="A13" s="17"/>
      <c r="B13" s="17"/>
      <c r="C13" s="12"/>
      <c r="D13" s="12"/>
      <c r="E13" s="12"/>
      <c r="F13" s="51">
        <v>0</v>
      </c>
      <c r="G13" s="31" t="s">
        <v>12</v>
      </c>
      <c r="H13" s="2"/>
    </row>
    <row r="14" spans="1:8" ht="12.75">
      <c r="A14" s="26" t="s">
        <v>6</v>
      </c>
      <c r="B14" s="11">
        <f>SUM(F12:F14)</f>
        <v>90885.92</v>
      </c>
      <c r="C14" s="17"/>
      <c r="D14" s="31"/>
      <c r="E14" s="17"/>
      <c r="F14" s="51">
        <v>0</v>
      </c>
      <c r="G14" s="31" t="s">
        <v>13</v>
      </c>
      <c r="H14" s="1"/>
    </row>
    <row r="15" spans="1:8" ht="12.75">
      <c r="A15" s="26" t="s">
        <v>7</v>
      </c>
      <c r="B15" s="29">
        <v>700</v>
      </c>
      <c r="C15" s="17"/>
      <c r="D15" s="31"/>
      <c r="E15" s="17"/>
      <c r="F15" s="17"/>
      <c r="G15" s="17"/>
      <c r="H15" s="1"/>
    </row>
    <row r="16" spans="1:8" ht="12.75">
      <c r="A16" s="26" t="s">
        <v>8</v>
      </c>
      <c r="B16" s="52">
        <f>+B14/B15</f>
        <v>129.83702857142856</v>
      </c>
      <c r="C16" s="17"/>
      <c r="D16" s="31"/>
      <c r="E16" s="17"/>
      <c r="F16" s="17"/>
      <c r="G16" s="17"/>
      <c r="H16" s="1"/>
    </row>
    <row r="17" spans="1:8" ht="12.75">
      <c r="A17" s="26"/>
      <c r="B17" s="17"/>
      <c r="C17" s="17"/>
      <c r="D17" s="31"/>
      <c r="E17" s="17"/>
      <c r="F17" s="17"/>
      <c r="G17" s="17"/>
      <c r="H17" s="1"/>
    </row>
    <row r="18" spans="1:8" ht="12.75">
      <c r="A18" s="26" t="s">
        <v>27</v>
      </c>
      <c r="B18" s="17"/>
      <c r="C18" s="17"/>
      <c r="D18" s="17"/>
      <c r="E18" s="17"/>
      <c r="F18" s="12"/>
      <c r="G18" s="12"/>
      <c r="H18" s="2"/>
    </row>
    <row r="19" spans="1:8" ht="12.75">
      <c r="A19" s="26"/>
      <c r="B19" s="17"/>
      <c r="C19" s="17"/>
      <c r="D19" s="17"/>
      <c r="E19" s="17"/>
      <c r="F19" s="12"/>
      <c r="G19" s="12"/>
      <c r="H19" s="2"/>
    </row>
    <row r="20" spans="1:7" ht="12.75">
      <c r="A20" s="17" t="s">
        <v>34</v>
      </c>
      <c r="B20" s="29">
        <v>0</v>
      </c>
      <c r="C20" s="29">
        <v>0</v>
      </c>
      <c r="D20" s="29">
        <v>13</v>
      </c>
      <c r="E20" s="29">
        <v>0</v>
      </c>
      <c r="F20" s="31"/>
      <c r="G20" s="31"/>
    </row>
    <row r="21" spans="1:8" ht="12.75">
      <c r="A21" s="26" t="s">
        <v>35</v>
      </c>
      <c r="B21" s="53"/>
      <c r="C21" s="53"/>
      <c r="D21" s="49">
        <v>4146.44</v>
      </c>
      <c r="E21" s="53"/>
      <c r="F21" s="31"/>
      <c r="G21" s="31"/>
      <c r="H21" s="2"/>
    </row>
    <row r="22" spans="1:8" ht="12.75">
      <c r="A22" s="17" t="s">
        <v>17</v>
      </c>
      <c r="B22" s="17">
        <f>+B20*B21</f>
        <v>0</v>
      </c>
      <c r="C22" s="17">
        <f>+C20*C21</f>
        <v>0</v>
      </c>
      <c r="D22" s="50">
        <f>+D20*D21</f>
        <v>53903.719999999994</v>
      </c>
      <c r="E22" s="17">
        <f>+E20*E21</f>
        <v>0</v>
      </c>
      <c r="F22" s="11">
        <f>SUM(B22:E22)</f>
        <v>53903.719999999994</v>
      </c>
      <c r="G22" s="17" t="s">
        <v>17</v>
      </c>
      <c r="H22" s="2"/>
    </row>
    <row r="23" spans="1:8" ht="12.75">
      <c r="A23" s="17"/>
      <c r="B23" s="17"/>
      <c r="C23" s="17"/>
      <c r="D23" s="17"/>
      <c r="E23" s="17"/>
      <c r="F23" s="51">
        <v>17500</v>
      </c>
      <c r="G23" s="31" t="s">
        <v>12</v>
      </c>
      <c r="H23" s="5"/>
    </row>
    <row r="24" spans="1:8" ht="12.75">
      <c r="A24" s="26" t="s">
        <v>6</v>
      </c>
      <c r="B24" s="11">
        <f>SUM(F22:F24)</f>
        <v>86628.72</v>
      </c>
      <c r="C24" s="17"/>
      <c r="D24" s="31"/>
      <c r="E24" s="17"/>
      <c r="F24" s="51">
        <v>15225</v>
      </c>
      <c r="G24" s="31" t="s">
        <v>13</v>
      </c>
      <c r="H24" s="1"/>
    </row>
    <row r="25" spans="1:8" ht="12.75">
      <c r="A25" s="26" t="s">
        <v>7</v>
      </c>
      <c r="B25" s="29">
        <v>910</v>
      </c>
      <c r="C25" s="17"/>
      <c r="D25" s="31"/>
      <c r="E25" s="17"/>
      <c r="F25" s="31"/>
      <c r="G25" s="31"/>
      <c r="H25" s="1"/>
    </row>
    <row r="26" spans="1:8" ht="12.75">
      <c r="A26" s="26" t="s">
        <v>8</v>
      </c>
      <c r="B26" s="52">
        <f>+B24/B25</f>
        <v>95.1963956043956</v>
      </c>
      <c r="C26" s="17"/>
      <c r="D26" s="31"/>
      <c r="E26" s="17"/>
      <c r="F26" s="17"/>
      <c r="G26" s="17"/>
      <c r="H26" s="1"/>
    </row>
    <row r="27" spans="1:7" s="1" customFormat="1" ht="12.75">
      <c r="A27" s="17"/>
      <c r="B27" s="17"/>
      <c r="C27" s="17"/>
      <c r="D27" s="17"/>
      <c r="E27" s="17"/>
      <c r="F27" s="17"/>
      <c r="G27" s="17"/>
    </row>
    <row r="28" spans="1:7" ht="12">
      <c r="A28" s="10"/>
      <c r="B28" s="10"/>
      <c r="C28" s="10"/>
      <c r="D28" s="10"/>
      <c r="E28" s="10"/>
      <c r="F28" s="10"/>
      <c r="G28" s="10"/>
    </row>
  </sheetData>
  <sheetProtection/>
  <printOptions/>
  <pageMargins left="0.7" right="0.7" top="0.75" bottom="0.75" header="0.3" footer="0.3"/>
  <pageSetup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A. Twigg</dc:creator>
  <cp:keywords/>
  <dc:description/>
  <cp:lastModifiedBy>Patti's</cp:lastModifiedBy>
  <cp:lastPrinted>2013-07-17T20:36:35Z</cp:lastPrinted>
  <dcterms:created xsi:type="dcterms:W3CDTF">1999-04-14T22:30:23Z</dcterms:created>
  <dcterms:modified xsi:type="dcterms:W3CDTF">2013-07-18T14:53:19Z</dcterms:modified>
  <cp:category/>
  <cp:version/>
  <cp:contentType/>
  <cp:contentStatus/>
</cp:coreProperties>
</file>